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2" activeTab="0"/>
  </bookViews>
  <sheets>
    <sheet name="inscriptions" sheetId="1" r:id="rId1"/>
    <sheet name="liste" sheetId="2" r:id="rId2"/>
  </sheets>
  <externalReferences>
    <externalReference r:id="rId5"/>
  </externalReferences>
  <definedNames>
    <definedName name="liste">'liste'!$A$2:$J$793</definedName>
    <definedName name="liste_veterans_71">'[1]liste_veterans_71'!$A$3:$W$168</definedName>
  </definedNames>
  <calcPr fullCalcOnLoad="1"/>
</workbook>
</file>

<file path=xl/sharedStrings.xml><?xml version="1.0" encoding="utf-8"?>
<sst xmlns="http://schemas.openxmlformats.org/spreadsheetml/2006/main" count="4310" uniqueCount="767">
  <si>
    <t>Nom</t>
  </si>
  <si>
    <t>Prénom</t>
  </si>
  <si>
    <t>Club</t>
  </si>
  <si>
    <t>Clt</t>
  </si>
  <si>
    <t>Pts</t>
  </si>
  <si>
    <t>N° licence</t>
  </si>
  <si>
    <t>Sexe</t>
  </si>
  <si>
    <t>M</t>
  </si>
  <si>
    <t>Pierre</t>
  </si>
  <si>
    <t>FC GUEUGNON</t>
  </si>
  <si>
    <t>F</t>
  </si>
  <si>
    <t>SAINT REMY T.T.</t>
  </si>
  <si>
    <t>J.S. OUROUX TT</t>
  </si>
  <si>
    <t>AS ST VINCENT-BRAGNY</t>
  </si>
  <si>
    <t>E.P.L.R. CHARNAY</t>
  </si>
  <si>
    <t>UP CREUSOT VARENNES</t>
  </si>
  <si>
    <t>GRIVEL</t>
  </si>
  <si>
    <t>FRANCOIS</t>
  </si>
  <si>
    <t>Maxime</t>
  </si>
  <si>
    <t>PEREYROL</t>
  </si>
  <si>
    <t>ROY</t>
  </si>
  <si>
    <t>Raphael</t>
  </si>
  <si>
    <t>BOFFET</t>
  </si>
  <si>
    <t>BROMBIN</t>
  </si>
  <si>
    <t>Thomas</t>
  </si>
  <si>
    <t>Baptiste</t>
  </si>
  <si>
    <t>Valentin</t>
  </si>
  <si>
    <t>Damien</t>
  </si>
  <si>
    <t>MARTIN</t>
  </si>
  <si>
    <t>JEANNIN</t>
  </si>
  <si>
    <t>Lucas</t>
  </si>
  <si>
    <t>C2</t>
  </si>
  <si>
    <t>C1</t>
  </si>
  <si>
    <t>Louis</t>
  </si>
  <si>
    <t>MONTCHANIN TT</t>
  </si>
  <si>
    <t>Dorian</t>
  </si>
  <si>
    <t>Nathan</t>
  </si>
  <si>
    <t>Tom</t>
  </si>
  <si>
    <t>BRESSE PING - TENNIS DE TABLE</t>
  </si>
  <si>
    <t>M2</t>
  </si>
  <si>
    <t>M1</t>
  </si>
  <si>
    <t>Enzo</t>
  </si>
  <si>
    <t>Mathis</t>
  </si>
  <si>
    <t>DESMURGER</t>
  </si>
  <si>
    <t>Gabin</t>
  </si>
  <si>
    <t>Morgan</t>
  </si>
  <si>
    <t>CHALON TENNIS DE TABLE</t>
  </si>
  <si>
    <t>Antonin</t>
  </si>
  <si>
    <t>BARNAY</t>
  </si>
  <si>
    <t>MORFU</t>
  </si>
  <si>
    <t>CLUB PONGISTE MONTCELLIEN</t>
  </si>
  <si>
    <t>Gabriel</t>
  </si>
  <si>
    <t>Arthur</t>
  </si>
  <si>
    <t>Axel</t>
  </si>
  <si>
    <t>JONDOT</t>
  </si>
  <si>
    <t>B1</t>
  </si>
  <si>
    <t>Maxence</t>
  </si>
  <si>
    <t>Anatole</t>
  </si>
  <si>
    <t>Achille</t>
  </si>
  <si>
    <t>B2</t>
  </si>
  <si>
    <t>BERNARD</t>
  </si>
  <si>
    <t>Noah</t>
  </si>
  <si>
    <t>Thibaut</t>
  </si>
  <si>
    <t>DUPONT</t>
  </si>
  <si>
    <t>ROBERT</t>
  </si>
  <si>
    <t>Jules</t>
  </si>
  <si>
    <t>Marius</t>
  </si>
  <si>
    <t>Lenny</t>
  </si>
  <si>
    <t>GENEVOIS</t>
  </si>
  <si>
    <t>Points classements</t>
  </si>
  <si>
    <t>Nom club</t>
  </si>
  <si>
    <t>CHAGNY TENNIS DE TABLE</t>
  </si>
  <si>
    <t>Type certif</t>
  </si>
  <si>
    <t>Standard</t>
  </si>
  <si>
    <t>Esteban</t>
  </si>
  <si>
    <t>Robin</t>
  </si>
  <si>
    <t>MARQUINE</t>
  </si>
  <si>
    <t>Margot</t>
  </si>
  <si>
    <t>Victor</t>
  </si>
  <si>
    <t>MOURA</t>
  </si>
  <si>
    <t>SENNECEY LE GRAND TENNIS DE TABL</t>
  </si>
  <si>
    <t>MARICHY</t>
  </si>
  <si>
    <t>Lorine</t>
  </si>
  <si>
    <t>KUNTZMANN</t>
  </si>
  <si>
    <t>Emma</t>
  </si>
  <si>
    <t>Ethan</t>
  </si>
  <si>
    <t>Evan</t>
  </si>
  <si>
    <t>Rafael</t>
  </si>
  <si>
    <t>MACON TT</t>
  </si>
  <si>
    <t>Abel</t>
  </si>
  <si>
    <t>RIBEIRO</t>
  </si>
  <si>
    <t>CLEMENT</t>
  </si>
  <si>
    <t>Samuel</t>
  </si>
  <si>
    <t>PARISI</t>
  </si>
  <si>
    <t>Gabrielle</t>
  </si>
  <si>
    <t>Mathias</t>
  </si>
  <si>
    <t>VAILLANTE AUTUN-TT</t>
  </si>
  <si>
    <t>Carla</t>
  </si>
  <si>
    <t>FAUVAUX</t>
  </si>
  <si>
    <t>DESVERNOIS</t>
  </si>
  <si>
    <t>Lola</t>
  </si>
  <si>
    <t>Eliott</t>
  </si>
  <si>
    <t>Basile</t>
  </si>
  <si>
    <t>DECOLLONGE</t>
  </si>
  <si>
    <t>Hugo</t>
  </si>
  <si>
    <t>Cat. Sportive</t>
  </si>
  <si>
    <t>Type Licence</t>
  </si>
  <si>
    <t>Date de validation</t>
  </si>
  <si>
    <t>T</t>
  </si>
  <si>
    <t>Attestation autoquestionnaire pour mineur</t>
  </si>
  <si>
    <t>Tyrone</t>
  </si>
  <si>
    <t>BEZET</t>
  </si>
  <si>
    <t>BELKACEM</t>
  </si>
  <si>
    <t>Imed</t>
  </si>
  <si>
    <t>BENZAZON</t>
  </si>
  <si>
    <t>Leny</t>
  </si>
  <si>
    <t>BERNAUD</t>
  </si>
  <si>
    <t>DESSOLIN</t>
  </si>
  <si>
    <t>GUITTARD</t>
  </si>
  <si>
    <t>Paul</t>
  </si>
  <si>
    <t>Sacha</t>
  </si>
  <si>
    <t>Lisa</t>
  </si>
  <si>
    <t>ODOUX</t>
  </si>
  <si>
    <t>Lucie</t>
  </si>
  <si>
    <t>VINCENT</t>
  </si>
  <si>
    <t>Leo</t>
  </si>
  <si>
    <t>RZIG</t>
  </si>
  <si>
    <t>Badis</t>
  </si>
  <si>
    <t>ASL CHATENOY LE ROYAL</t>
  </si>
  <si>
    <t>CADIOU</t>
  </si>
  <si>
    <t>Amaury</t>
  </si>
  <si>
    <t>Louy</t>
  </si>
  <si>
    <t>NONCIAUX</t>
  </si>
  <si>
    <t>JAOUEN</t>
  </si>
  <si>
    <t>Mathys</t>
  </si>
  <si>
    <t>SIMON</t>
  </si>
  <si>
    <t>JACOB</t>
  </si>
  <si>
    <t>Maelle</t>
  </si>
  <si>
    <t>Loris</t>
  </si>
  <si>
    <t>LEMAITRE</t>
  </si>
  <si>
    <t>Julian</t>
  </si>
  <si>
    <t>BRUET</t>
  </si>
  <si>
    <t>Theophile</t>
  </si>
  <si>
    <t>POUYET</t>
  </si>
  <si>
    <t>DELORME</t>
  </si>
  <si>
    <t>FORNARI-BOURGOIS</t>
  </si>
  <si>
    <t>Elyas</t>
  </si>
  <si>
    <t>JACQUET</t>
  </si>
  <si>
    <t>Yanis</t>
  </si>
  <si>
    <t>Maelys</t>
  </si>
  <si>
    <t>HARTUNG</t>
  </si>
  <si>
    <t>Yoris</t>
  </si>
  <si>
    <t>CHEVALIER</t>
  </si>
  <si>
    <t>Vital</t>
  </si>
  <si>
    <t>GERARD</t>
  </si>
  <si>
    <t>MATHIEU-MAZOYER</t>
  </si>
  <si>
    <t>MICHEL</t>
  </si>
  <si>
    <t>MORIN</t>
  </si>
  <si>
    <t>Quentin</t>
  </si>
  <si>
    <t>CHEVROLET</t>
  </si>
  <si>
    <t>Nory</t>
  </si>
  <si>
    <t>COTELLE</t>
  </si>
  <si>
    <t>MEURIER SIEGRIST</t>
  </si>
  <si>
    <t>BUTZIG</t>
  </si>
  <si>
    <t>Simon</t>
  </si>
  <si>
    <t>BARBILLOT</t>
  </si>
  <si>
    <t>ANDRE</t>
  </si>
  <si>
    <t>Gael</t>
  </si>
  <si>
    <t>Constant</t>
  </si>
  <si>
    <t>GUILLAUD DESCLOUX</t>
  </si>
  <si>
    <t>MONTEIRO</t>
  </si>
  <si>
    <t>Ewan</t>
  </si>
  <si>
    <t>DELARUE-COVI</t>
  </si>
  <si>
    <t>VOLATIER</t>
  </si>
  <si>
    <t>MENTRE</t>
  </si>
  <si>
    <t>CARDAMONE</t>
  </si>
  <si>
    <t>VITALI</t>
  </si>
  <si>
    <t>Sandro</t>
  </si>
  <si>
    <t>Noe</t>
  </si>
  <si>
    <t>DE LAUNAY</t>
  </si>
  <si>
    <t>GENELARD TENNIS DE TABLE</t>
  </si>
  <si>
    <t>Date naissance</t>
  </si>
  <si>
    <t>Organisme</t>
  </si>
  <si>
    <t>Date certif med</t>
  </si>
  <si>
    <t>D71</t>
  </si>
  <si>
    <t>DE SOUSA</t>
  </si>
  <si>
    <t>DESCHAMPS</t>
  </si>
  <si>
    <t>Adrien</t>
  </si>
  <si>
    <t>LEBALLEUX</t>
  </si>
  <si>
    <t>Cat. Age</t>
  </si>
  <si>
    <t>Type licence</t>
  </si>
  <si>
    <t>Nb</t>
  </si>
  <si>
    <t>Cat. Spor</t>
  </si>
  <si>
    <t>INSCRIPTIONS A LA COMPETITION</t>
  </si>
  <si>
    <t>JEUX DE SAONE ET LOIRE 2024</t>
  </si>
  <si>
    <t>LE CREUSOT LE 11 MAI 2024</t>
  </si>
  <si>
    <t>CATEGORIES MINIMES et CADETS Garçons et Filles</t>
  </si>
  <si>
    <t>Titres départementaux</t>
  </si>
  <si>
    <t>N° Licence</t>
  </si>
  <si>
    <t>Catégorie</t>
  </si>
  <si>
    <t>N° Club</t>
  </si>
  <si>
    <t>Licence non renouvelée</t>
  </si>
  <si>
    <t>Date création</t>
  </si>
  <si>
    <t>Numéroté (TcLst_LB)</t>
  </si>
  <si>
    <t>ABRIEL</t>
  </si>
  <si>
    <t>Nahel</t>
  </si>
  <si>
    <t>02710051</t>
  </si>
  <si>
    <t>validé</t>
  </si>
  <si>
    <t>ADVISSE</t>
  </si>
  <si>
    <t>P</t>
  </si>
  <si>
    <t>02710082</t>
  </si>
  <si>
    <t>non validé</t>
  </si>
  <si>
    <t>AKLOUH</t>
  </si>
  <si>
    <t>Younes</t>
  </si>
  <si>
    <t>ALCARAZ</t>
  </si>
  <si>
    <t>02710002</t>
  </si>
  <si>
    <t>ALESSANDRINI</t>
  </si>
  <si>
    <t>Dario</t>
  </si>
  <si>
    <t>02710086</t>
  </si>
  <si>
    <t>Flavio</t>
  </si>
  <si>
    <t>ALEXANDRE</t>
  </si>
  <si>
    <t>02710025</t>
  </si>
  <si>
    <t>ALIX</t>
  </si>
  <si>
    <t>Charlie</t>
  </si>
  <si>
    <t>ALONSO</t>
  </si>
  <si>
    <t>02710036</t>
  </si>
  <si>
    <t>ALVES</t>
  </si>
  <si>
    <t>Anaé</t>
  </si>
  <si>
    <t>02710035</t>
  </si>
  <si>
    <t>ANCEL</t>
  </si>
  <si>
    <t>ANDRÉ</t>
  </si>
  <si>
    <t>02710067</t>
  </si>
  <si>
    <t>ANDRIEUX TOMBO</t>
  </si>
  <si>
    <t>02710041</t>
  </si>
  <si>
    <t>ANTUNES</t>
  </si>
  <si>
    <t>Charlotte</t>
  </si>
  <si>
    <t>AROCAS</t>
  </si>
  <si>
    <t>Adrian</t>
  </si>
  <si>
    <t>ASENSIO DILENA</t>
  </si>
  <si>
    <t>Julia</t>
  </si>
  <si>
    <t>AUBERT</t>
  </si>
  <si>
    <t>Lohan</t>
  </si>
  <si>
    <t>AUGER</t>
  </si>
  <si>
    <t>Cassandre</t>
  </si>
  <si>
    <t>AUGUEUX</t>
  </si>
  <si>
    <t>Martin</t>
  </si>
  <si>
    <t>BADAOUI</t>
  </si>
  <si>
    <t>Vincenzo</t>
  </si>
  <si>
    <t>BAILLY</t>
  </si>
  <si>
    <t>Zelie</t>
  </si>
  <si>
    <t>BALUSSEAU</t>
  </si>
  <si>
    <t>Erwan</t>
  </si>
  <si>
    <t>02710048</t>
  </si>
  <si>
    <t>ATT DU BREUIL</t>
  </si>
  <si>
    <t>Léa</t>
  </si>
  <si>
    <t>BARLAS</t>
  </si>
  <si>
    <t>Léo</t>
  </si>
  <si>
    <t>02710042</t>
  </si>
  <si>
    <t>BARRIER PERNETTE</t>
  </si>
  <si>
    <t>02710083</t>
  </si>
  <si>
    <t>BATISTA COSTA</t>
  </si>
  <si>
    <t>Noa</t>
  </si>
  <si>
    <t>02710084</t>
  </si>
  <si>
    <t>BECQUET</t>
  </si>
  <si>
    <t>Mattéo</t>
  </si>
  <si>
    <t>BEDER</t>
  </si>
  <si>
    <t>Nilay</t>
  </si>
  <si>
    <t>BEFY</t>
  </si>
  <si>
    <t>Loane</t>
  </si>
  <si>
    <t>BELIN</t>
  </si>
  <si>
    <t>02710023</t>
  </si>
  <si>
    <t>BELLIARDO PERBET</t>
  </si>
  <si>
    <t>02710008</t>
  </si>
  <si>
    <t>BENZAABAR</t>
  </si>
  <si>
    <t>Séréna</t>
  </si>
  <si>
    <t>Sans pratique sportive</t>
  </si>
  <si>
    <t>BERLAND</t>
  </si>
  <si>
    <t>02710049</t>
  </si>
  <si>
    <t>Yséa</t>
  </si>
  <si>
    <t>BERNARDIN</t>
  </si>
  <si>
    <t>Loup</t>
  </si>
  <si>
    <t>BERT LESAVRE</t>
  </si>
  <si>
    <t>Alice</t>
  </si>
  <si>
    <t>BERT</t>
  </si>
  <si>
    <t>BERTHAUD</t>
  </si>
  <si>
    <t>Lioan</t>
  </si>
  <si>
    <t>BERTHEAU</t>
  </si>
  <si>
    <t>Lohann</t>
  </si>
  <si>
    <t>BESSON</t>
  </si>
  <si>
    <t>Lovan</t>
  </si>
  <si>
    <t>BETTAN</t>
  </si>
  <si>
    <t>BETTIRA</t>
  </si>
  <si>
    <t>BIDAUT</t>
  </si>
  <si>
    <t>BIJARD-FOLLOT</t>
  </si>
  <si>
    <t>Jade</t>
  </si>
  <si>
    <t>BILLET</t>
  </si>
  <si>
    <t>BLANDENET</t>
  </si>
  <si>
    <t>David</t>
  </si>
  <si>
    <t xml:space="preserve">BLIN </t>
  </si>
  <si>
    <t>Lorenzo</t>
  </si>
  <si>
    <t>BOLOT</t>
  </si>
  <si>
    <t>BOLUSSET</t>
  </si>
  <si>
    <t>BON</t>
  </si>
  <si>
    <t>BONNOT</t>
  </si>
  <si>
    <t>Leopole</t>
  </si>
  <si>
    <t>BOUCHARD</t>
  </si>
  <si>
    <t>Nathanaël</t>
  </si>
  <si>
    <t>BOUHBILA</t>
  </si>
  <si>
    <t>BOUILLER-GEOFFROY</t>
  </si>
  <si>
    <t>02710072</t>
  </si>
  <si>
    <t>TT ASSOCIATION SOMME-LOIRE</t>
  </si>
  <si>
    <t>BOULY</t>
  </si>
  <si>
    <t>BOUTHIERE</t>
  </si>
  <si>
    <t>Alix</t>
  </si>
  <si>
    <t>BOUTIN</t>
  </si>
  <si>
    <t>Leandre</t>
  </si>
  <si>
    <t>BOZONNET-CHAMPAGNON</t>
  </si>
  <si>
    <t>Terry</t>
  </si>
  <si>
    <t>BRENOT</t>
  </si>
  <si>
    <t>BREZIAT</t>
  </si>
  <si>
    <t>BRIDET</t>
  </si>
  <si>
    <t>Alec</t>
  </si>
  <si>
    <t>Aniel</t>
  </si>
  <si>
    <t>BRUCHON</t>
  </si>
  <si>
    <t>Alex</t>
  </si>
  <si>
    <t>BRUNOT</t>
  </si>
  <si>
    <t>Georges</t>
  </si>
  <si>
    <t>BUONO</t>
  </si>
  <si>
    <t>Eloa</t>
  </si>
  <si>
    <t>CAMPOLI</t>
  </si>
  <si>
    <t>Léandre</t>
  </si>
  <si>
    <t>CAMUS</t>
  </si>
  <si>
    <t>Perine</t>
  </si>
  <si>
    <t>CANIVET</t>
  </si>
  <si>
    <t>CARLOT</t>
  </si>
  <si>
    <t>Aurel</t>
  </si>
  <si>
    <t>Chloé</t>
  </si>
  <si>
    <t>CARO</t>
  </si>
  <si>
    <t>Néo</t>
  </si>
  <si>
    <t>CARTIER</t>
  </si>
  <si>
    <t>Philippe</t>
  </si>
  <si>
    <t>CASOLA</t>
  </si>
  <si>
    <t>Maël</t>
  </si>
  <si>
    <t>02710005</t>
  </si>
  <si>
    <t>CATHERIN</t>
  </si>
  <si>
    <t>Timothée</t>
  </si>
  <si>
    <t>CHAOUI</t>
  </si>
  <si>
    <t>Nadir</t>
  </si>
  <si>
    <t>CHAPON</t>
  </si>
  <si>
    <t>CHAPPUIS</t>
  </si>
  <si>
    <t>Lorik</t>
  </si>
  <si>
    <t>CHAPUIS</t>
  </si>
  <si>
    <t>CHARLEUX</t>
  </si>
  <si>
    <t>Aaron</t>
  </si>
  <si>
    <t>CHARMARAUD</t>
  </si>
  <si>
    <t>CHASSAING</t>
  </si>
  <si>
    <t>Ruben</t>
  </si>
  <si>
    <t>CHASSIGNEUX</t>
  </si>
  <si>
    <t>CHEVROT</t>
  </si>
  <si>
    <t>Armel</t>
  </si>
  <si>
    <t>CHOGNON</t>
  </si>
  <si>
    <t>CHOULY</t>
  </si>
  <si>
    <t>CHULLIAT</t>
  </si>
  <si>
    <t>CLAIRE</t>
  </si>
  <si>
    <t>CLERC</t>
  </si>
  <si>
    <t>CLEVY</t>
  </si>
  <si>
    <t>COLIN</t>
  </si>
  <si>
    <t>CONTANT</t>
  </si>
  <si>
    <t>CORCEVOI</t>
  </si>
  <si>
    <t>Ilia</t>
  </si>
  <si>
    <t>COULON</t>
  </si>
  <si>
    <t>Margaux</t>
  </si>
  <si>
    <t>COURAUD</t>
  </si>
  <si>
    <t>Timeo</t>
  </si>
  <si>
    <t>COURLE SUONG</t>
  </si>
  <si>
    <t>Mathieu</t>
  </si>
  <si>
    <t>D'AVOUT</t>
  </si>
  <si>
    <t>Alexandre</t>
  </si>
  <si>
    <t>DA CUNHA</t>
  </si>
  <si>
    <t xml:space="preserve">DA SILVA </t>
  </si>
  <si>
    <t>Nino</t>
  </si>
  <si>
    <t>DAKHOUCH</t>
  </si>
  <si>
    <t>Hamza</t>
  </si>
  <si>
    <t>DAZY</t>
  </si>
  <si>
    <t>Charly</t>
  </si>
  <si>
    <t>DE ALMEDA</t>
  </si>
  <si>
    <t>Theo</t>
  </si>
  <si>
    <t>DE ASCENSAO</t>
  </si>
  <si>
    <t>Eliot</t>
  </si>
  <si>
    <t>DE CARVALHO</t>
  </si>
  <si>
    <t>Théo</t>
  </si>
  <si>
    <t>DELOGE</t>
  </si>
  <si>
    <t>Malik</t>
  </si>
  <si>
    <t>Romain</t>
  </si>
  <si>
    <t>DENIS</t>
  </si>
  <si>
    <t>DEPLAGNE</t>
  </si>
  <si>
    <t>DERAIN</t>
  </si>
  <si>
    <t>Gaspard</t>
  </si>
  <si>
    <t>DERANGERE</t>
  </si>
  <si>
    <t>Apolline</t>
  </si>
  <si>
    <t>Mael</t>
  </si>
  <si>
    <t>DESJOURS</t>
  </si>
  <si>
    <t>Clément</t>
  </si>
  <si>
    <t>DESTREMAU</t>
  </si>
  <si>
    <t>DEVELAY</t>
  </si>
  <si>
    <t>Elyna</t>
  </si>
  <si>
    <t>DI ROSSO</t>
  </si>
  <si>
    <t>DICONNE</t>
  </si>
  <si>
    <t>DJEMAÏ</t>
  </si>
  <si>
    <t>Yazid</t>
  </si>
  <si>
    <t>DOMAS</t>
  </si>
  <si>
    <t>DRAPIER</t>
  </si>
  <si>
    <t>Lihana</t>
  </si>
  <si>
    <t>Nathis</t>
  </si>
  <si>
    <t>DUCHAMP</t>
  </si>
  <si>
    <t>Laura</t>
  </si>
  <si>
    <t>DUMONCEAU</t>
  </si>
  <si>
    <t>Noemie</t>
  </si>
  <si>
    <t>DUMOUX</t>
  </si>
  <si>
    <t>Jeanne</t>
  </si>
  <si>
    <t>DUPUY</t>
  </si>
  <si>
    <t>Dimitri</t>
  </si>
  <si>
    <t>DURIEZ</t>
  </si>
  <si>
    <t>Lino</t>
  </si>
  <si>
    <t>DURUPT</t>
  </si>
  <si>
    <t>Owen</t>
  </si>
  <si>
    <t>DUTREVE</t>
  </si>
  <si>
    <t>DUVERGER</t>
  </si>
  <si>
    <t>Timael</t>
  </si>
  <si>
    <t>DUVERNE SERRANO</t>
  </si>
  <si>
    <t xml:space="preserve">Jahel </t>
  </si>
  <si>
    <t>DUVERT</t>
  </si>
  <si>
    <t>Louise</t>
  </si>
  <si>
    <t>ESSEBBAH</t>
  </si>
  <si>
    <t>Aboubakr</t>
  </si>
  <si>
    <t>FAGARD</t>
  </si>
  <si>
    <t>Camille</t>
  </si>
  <si>
    <t>FALANTIN</t>
  </si>
  <si>
    <t>Alexis</t>
  </si>
  <si>
    <t>FAMBRINI</t>
  </si>
  <si>
    <t>FAUCHARD</t>
  </si>
  <si>
    <t>Anais</t>
  </si>
  <si>
    <t>FAUCHON</t>
  </si>
  <si>
    <t>FERNANDES</t>
  </si>
  <si>
    <t>Nathanael</t>
  </si>
  <si>
    <t>FEUVRIER</t>
  </si>
  <si>
    <t>Amé</t>
  </si>
  <si>
    <t>FICHET</t>
  </si>
  <si>
    <t>Noé</t>
  </si>
  <si>
    <t>FLEUROT</t>
  </si>
  <si>
    <t>FLORUT</t>
  </si>
  <si>
    <t>Vlad</t>
  </si>
  <si>
    <t>FORET</t>
  </si>
  <si>
    <t>FRELAND</t>
  </si>
  <si>
    <t>Ilian</t>
  </si>
  <si>
    <t>FRESSANGE</t>
  </si>
  <si>
    <t>GALLOT</t>
  </si>
  <si>
    <t>GARCIA</t>
  </si>
  <si>
    <t>Emilie</t>
  </si>
  <si>
    <t>GARROT</t>
  </si>
  <si>
    <t>GAUDILLAT-PEREZ</t>
  </si>
  <si>
    <t>Yoni</t>
  </si>
  <si>
    <t>GAY</t>
  </si>
  <si>
    <t>Marceau</t>
  </si>
  <si>
    <t>GDAK</t>
  </si>
  <si>
    <t>Yaniss</t>
  </si>
  <si>
    <t>GIL</t>
  </si>
  <si>
    <t>Ayda</t>
  </si>
  <si>
    <t>GILARES</t>
  </si>
  <si>
    <t>GILLET</t>
  </si>
  <si>
    <t>Lenzo</t>
  </si>
  <si>
    <t>GIRAUD</t>
  </si>
  <si>
    <t>GIRON</t>
  </si>
  <si>
    <t>Sarah</t>
  </si>
  <si>
    <t>GIVRY</t>
  </si>
  <si>
    <t>GOLCZYK</t>
  </si>
  <si>
    <t>Soline</t>
  </si>
  <si>
    <t>GONDARD</t>
  </si>
  <si>
    <t>GOUJON</t>
  </si>
  <si>
    <t>Lea</t>
  </si>
  <si>
    <t>GRANIER</t>
  </si>
  <si>
    <t>GRATTEPANCHE</t>
  </si>
  <si>
    <t>GREGORIO</t>
  </si>
  <si>
    <t>GRILLOT</t>
  </si>
  <si>
    <t>GRIM</t>
  </si>
  <si>
    <t>GRULOIS</t>
  </si>
  <si>
    <t>GUEUGNEAU</t>
  </si>
  <si>
    <t>Jérémy</t>
  </si>
  <si>
    <t>GUICHARD</t>
  </si>
  <si>
    <t>Benjamin</t>
  </si>
  <si>
    <t>GUIET</t>
  </si>
  <si>
    <t>GUIEUX</t>
  </si>
  <si>
    <t>GUIGON</t>
  </si>
  <si>
    <t>Josué</t>
  </si>
  <si>
    <t>GUIGUE</t>
  </si>
  <si>
    <t>GUINOT</t>
  </si>
  <si>
    <t>GUYON</t>
  </si>
  <si>
    <t>GUYOTTE</t>
  </si>
  <si>
    <t>Kenzo</t>
  </si>
  <si>
    <t>HALL</t>
  </si>
  <si>
    <t>HENRIQUES</t>
  </si>
  <si>
    <t>Paolo</t>
  </si>
  <si>
    <t>HOUDAYER</t>
  </si>
  <si>
    <t>Mahé</t>
  </si>
  <si>
    <t>HUGUET</t>
  </si>
  <si>
    <t>HUMBERT</t>
  </si>
  <si>
    <t>Marin</t>
  </si>
  <si>
    <t>HUNFU</t>
  </si>
  <si>
    <t>Matthieu</t>
  </si>
  <si>
    <t>ILSKI</t>
  </si>
  <si>
    <t>Alan</t>
  </si>
  <si>
    <t>IVIRA</t>
  </si>
  <si>
    <t>JABLONSKI</t>
  </si>
  <si>
    <t>Johan</t>
  </si>
  <si>
    <t>JACOB-LORMET</t>
  </si>
  <si>
    <t>JACQUEMARD</t>
  </si>
  <si>
    <t>Adam</t>
  </si>
  <si>
    <t>JANDOT</t>
  </si>
  <si>
    <t>JAULIN</t>
  </si>
  <si>
    <t>Jules-Yann</t>
  </si>
  <si>
    <t>JAUNEAU</t>
  </si>
  <si>
    <t>Louanne</t>
  </si>
  <si>
    <t>Nohann</t>
  </si>
  <si>
    <t>JEANSSENS</t>
  </si>
  <si>
    <t>Matheis</t>
  </si>
  <si>
    <t>JOLY</t>
  </si>
  <si>
    <t>JOSHI</t>
  </si>
  <si>
    <t>Krishya</t>
  </si>
  <si>
    <t>JUREDIEU</t>
  </si>
  <si>
    <t>KAZMIERSKI</t>
  </si>
  <si>
    <t>Ayrton</t>
  </si>
  <si>
    <t>KUKFIZS</t>
  </si>
  <si>
    <t xml:space="preserve">LABROSSE </t>
  </si>
  <si>
    <t>LABRY</t>
  </si>
  <si>
    <t>LAMALLE</t>
  </si>
  <si>
    <t>LAPLACE</t>
  </si>
  <si>
    <t xml:space="preserve">Ryan </t>
  </si>
  <si>
    <t>LAROCHE</t>
  </si>
  <si>
    <t>Augustin</t>
  </si>
  <si>
    <t>LAUGAA</t>
  </si>
  <si>
    <t>LAVOLE</t>
  </si>
  <si>
    <t>Yanniss</t>
  </si>
  <si>
    <t>LEBOUTILLY</t>
  </si>
  <si>
    <t>Timothé</t>
  </si>
  <si>
    <t>LEFEUVRE</t>
  </si>
  <si>
    <t>Bastien</t>
  </si>
  <si>
    <t>LEGRAND</t>
  </si>
  <si>
    <t>Corentin</t>
  </si>
  <si>
    <t>LEME</t>
  </si>
  <si>
    <t>LESAGE</t>
  </si>
  <si>
    <t xml:space="preserve">Tao </t>
  </si>
  <si>
    <t>LIMONIER-PLASSARD</t>
  </si>
  <si>
    <t>LJUBANIC</t>
  </si>
  <si>
    <t>Tylian</t>
  </si>
  <si>
    <t>LORDIER</t>
  </si>
  <si>
    <t>Kylian</t>
  </si>
  <si>
    <t>LORIOT</t>
  </si>
  <si>
    <t>Loan</t>
  </si>
  <si>
    <t>LOTTIN</t>
  </si>
  <si>
    <t>Killian</t>
  </si>
  <si>
    <t>MAGNIEN</t>
  </si>
  <si>
    <t>Pacôme</t>
  </si>
  <si>
    <t>MAITRE</t>
  </si>
  <si>
    <t>Lawson</t>
  </si>
  <si>
    <t>MALDONADO</t>
  </si>
  <si>
    <t>Marlon</t>
  </si>
  <si>
    <t>MALESIEUX</t>
  </si>
  <si>
    <t>Antoine</t>
  </si>
  <si>
    <t>MALFONDET</t>
  </si>
  <si>
    <t>Liya</t>
  </si>
  <si>
    <t>MANZANO</t>
  </si>
  <si>
    <t>MAREY</t>
  </si>
  <si>
    <t>MARGUIN</t>
  </si>
  <si>
    <t>MARMET</t>
  </si>
  <si>
    <t>MAROLLEAU</t>
  </si>
  <si>
    <t>MARQUES-SAVANI</t>
  </si>
  <si>
    <t>Lilou</t>
  </si>
  <si>
    <t>Garice</t>
  </si>
  <si>
    <t>MARTOIA</t>
  </si>
  <si>
    <t>MATHIEU</t>
  </si>
  <si>
    <t>MAUFROY</t>
  </si>
  <si>
    <t>MAYMARD</t>
  </si>
  <si>
    <t>Alystair</t>
  </si>
  <si>
    <t>MAZABRARD-MOINE</t>
  </si>
  <si>
    <t>Oscar</t>
  </si>
  <si>
    <t>MERCIER</t>
  </si>
  <si>
    <t>Léana</t>
  </si>
  <si>
    <t>MERLE</t>
  </si>
  <si>
    <t>MICHAUD</t>
  </si>
  <si>
    <t>MICHELET</t>
  </si>
  <si>
    <t>MICHON</t>
  </si>
  <si>
    <t>MIGUET</t>
  </si>
  <si>
    <t>Maina</t>
  </si>
  <si>
    <t>MONIN</t>
  </si>
  <si>
    <t>MONNIN</t>
  </si>
  <si>
    <t>MONTEMONT</t>
  </si>
  <si>
    <t>MONTERET</t>
  </si>
  <si>
    <t>MOREAU</t>
  </si>
  <si>
    <t>MOREL MUNOZ</t>
  </si>
  <si>
    <t>Nico</t>
  </si>
  <si>
    <t>Yanelle</t>
  </si>
  <si>
    <t>MOSKOVAKIS</t>
  </si>
  <si>
    <t>MOUNIER</t>
  </si>
  <si>
    <t>MOURAN</t>
  </si>
  <si>
    <t>MOUREAU</t>
  </si>
  <si>
    <t>Titouan</t>
  </si>
  <si>
    <t>MOURON</t>
  </si>
  <si>
    <t>NAFFETAT</t>
  </si>
  <si>
    <t>NICOLAS</t>
  </si>
  <si>
    <t>Julien</t>
  </si>
  <si>
    <t>NOIZILLIER</t>
  </si>
  <si>
    <t>Agathe</t>
  </si>
  <si>
    <t>OLIVIER</t>
  </si>
  <si>
    <t>ORMANCEY</t>
  </si>
  <si>
    <t>OUAMA</t>
  </si>
  <si>
    <t>Zain</t>
  </si>
  <si>
    <t>OUANOUNOU</t>
  </si>
  <si>
    <t>PAGAND</t>
  </si>
  <si>
    <t>PAILLARD</t>
  </si>
  <si>
    <t>Aedan</t>
  </si>
  <si>
    <t>PAROUTY</t>
  </si>
  <si>
    <t>Manoa</t>
  </si>
  <si>
    <t>PAUTET-MALHERBE</t>
  </si>
  <si>
    <t>PEDICONE</t>
  </si>
  <si>
    <t>PELLETIER</t>
  </si>
  <si>
    <t>PENALVO</t>
  </si>
  <si>
    <t>PERET</t>
  </si>
  <si>
    <t>PEREZ GARCIA</t>
  </si>
  <si>
    <t>Peline</t>
  </si>
  <si>
    <t>PERRAUDIN-ALCOVER</t>
  </si>
  <si>
    <t>PERRET MALBEAU</t>
  </si>
  <si>
    <t>PERRUCHOT</t>
  </si>
  <si>
    <t>PETIT</t>
  </si>
  <si>
    <t>PHILEMY DE SILVA</t>
  </si>
  <si>
    <t>PHILIPPON</t>
  </si>
  <si>
    <t>PIERRE</t>
  </si>
  <si>
    <t>PIERRU</t>
  </si>
  <si>
    <t>PILORGE</t>
  </si>
  <si>
    <t xml:space="preserve">PIN </t>
  </si>
  <si>
    <t>Timothy</t>
  </si>
  <si>
    <t>PIN</t>
  </si>
  <si>
    <t>PINNA</t>
  </si>
  <si>
    <t>PINTO</t>
  </si>
  <si>
    <t>PIROTH</t>
  </si>
  <si>
    <t>Clovis</t>
  </si>
  <si>
    <t>PISANI</t>
  </si>
  <si>
    <t>PITAUD</t>
  </si>
  <si>
    <t>Léon</t>
  </si>
  <si>
    <t>PLION</t>
  </si>
  <si>
    <t>PLOUVIER</t>
  </si>
  <si>
    <t>PLOUX</t>
  </si>
  <si>
    <t>PLUSQUELLEC</t>
  </si>
  <si>
    <t>POMEON CHANDIOUX</t>
  </si>
  <si>
    <t>PONS</t>
  </si>
  <si>
    <t>Remy</t>
  </si>
  <si>
    <t>PORTERAT</t>
  </si>
  <si>
    <t>PORTRAT</t>
  </si>
  <si>
    <t>Nolan</t>
  </si>
  <si>
    <t>PUJALTE CHANSAVANG</t>
  </si>
  <si>
    <t>Candice</t>
  </si>
  <si>
    <t>RABY</t>
  </si>
  <si>
    <t>RADOMSKI GRONFIER</t>
  </si>
  <si>
    <t>Loïs</t>
  </si>
  <si>
    <t xml:space="preserve">Sloan </t>
  </si>
  <si>
    <t>RAUCOULES</t>
  </si>
  <si>
    <t>Jean</t>
  </si>
  <si>
    <t>RAVAUD</t>
  </si>
  <si>
    <t>Paulin</t>
  </si>
  <si>
    <t>RAVELLE-CHAPUIS</t>
  </si>
  <si>
    <t>REBILLARD</t>
  </si>
  <si>
    <t>Ondine</t>
  </si>
  <si>
    <t>REBILLET-GIBASSIER</t>
  </si>
  <si>
    <t>REINA</t>
  </si>
  <si>
    <t>RENARD</t>
  </si>
  <si>
    <t>Luisa</t>
  </si>
  <si>
    <t>REPY</t>
  </si>
  <si>
    <t>RICHARD</t>
  </si>
  <si>
    <t>RITA</t>
  </si>
  <si>
    <t>Devy</t>
  </si>
  <si>
    <t>RIZET</t>
  </si>
  <si>
    <t>ROCHETTE</t>
  </si>
  <si>
    <t>ROGOJINARU</t>
  </si>
  <si>
    <t>Thimothé</t>
  </si>
  <si>
    <t>RONCIN</t>
  </si>
  <si>
    <t>ROSSIGNOL</t>
  </si>
  <si>
    <t>Ancelin</t>
  </si>
  <si>
    <t>ROTH-PERAGIN</t>
  </si>
  <si>
    <t>Gwendoline</t>
  </si>
  <si>
    <t>ROUSSEL</t>
  </si>
  <si>
    <t>ROUX</t>
  </si>
  <si>
    <t>Zoé</t>
  </si>
  <si>
    <t>RUIZ</t>
  </si>
  <si>
    <t>Fares</t>
  </si>
  <si>
    <t>SAINDA-ATMAIN</t>
  </si>
  <si>
    <t>Warren</t>
  </si>
  <si>
    <t>SALLES</t>
  </si>
  <si>
    <t>SAUVAGET BORDENEUVE</t>
  </si>
  <si>
    <t>SCHMIDT</t>
  </si>
  <si>
    <t xml:space="preserve">SIMON </t>
  </si>
  <si>
    <t xml:space="preserve">Nathan </t>
  </si>
  <si>
    <t>SIMONNEAU</t>
  </si>
  <si>
    <t>SINDT</t>
  </si>
  <si>
    <t>Gwenaëlle</t>
  </si>
  <si>
    <t>SKWERES</t>
  </si>
  <si>
    <t>SUARD</t>
  </si>
  <si>
    <t>SUPRYK</t>
  </si>
  <si>
    <t>Ewence</t>
  </si>
  <si>
    <t>TAIN</t>
  </si>
  <si>
    <t>Leodagan</t>
  </si>
  <si>
    <t>TANGUY</t>
  </si>
  <si>
    <t>TAVERDON</t>
  </si>
  <si>
    <t>TAVERNE</t>
  </si>
  <si>
    <t>TERNYNCK</t>
  </si>
  <si>
    <t>Léandro</t>
  </si>
  <si>
    <t>THIAUDIERE</t>
  </si>
  <si>
    <t>THOMASSON</t>
  </si>
  <si>
    <t>TRICHARD-JOUANNEAU</t>
  </si>
  <si>
    <t>Sixtine</t>
  </si>
  <si>
    <t>TRINCART BERNARD</t>
  </si>
  <si>
    <t>Lukas</t>
  </si>
  <si>
    <t>TURGUT</t>
  </si>
  <si>
    <t>Tarik</t>
  </si>
  <si>
    <t>UNIATOWICZ</t>
  </si>
  <si>
    <t>URSIG</t>
  </si>
  <si>
    <t>Roman</t>
  </si>
  <si>
    <t>VALETTE</t>
  </si>
  <si>
    <t>VASSEUR</t>
  </si>
  <si>
    <t>Charles</t>
  </si>
  <si>
    <t>VERGER</t>
  </si>
  <si>
    <t>VILCAN</t>
  </si>
  <si>
    <t>Vlad Stefan</t>
  </si>
  <si>
    <t>VILLAUME</t>
  </si>
  <si>
    <t>VILLEROT BENARDI</t>
  </si>
  <si>
    <t>VODARZAC</t>
  </si>
  <si>
    <t>Zachary</t>
  </si>
  <si>
    <t>VORGEAT</t>
  </si>
  <si>
    <t>Lyandre</t>
  </si>
  <si>
    <t>WARMUZ</t>
  </si>
  <si>
    <t>Jude</t>
  </si>
  <si>
    <t>WOJCIECHOWSKI</t>
  </si>
  <si>
    <t>WROBEL</t>
  </si>
  <si>
    <t>WYDRA</t>
  </si>
  <si>
    <t>YALCIN BEY</t>
  </si>
  <si>
    <t>Emre</t>
  </si>
  <si>
    <t>BIGEARD</t>
  </si>
  <si>
    <t>Aloys</t>
  </si>
  <si>
    <t>J1</t>
  </si>
  <si>
    <t>D21</t>
  </si>
  <si>
    <t>02210119</t>
  </si>
  <si>
    <t>TT NOLAY PASSION</t>
  </si>
  <si>
    <t>CAVALIERE</t>
  </si>
  <si>
    <t>CHANGARNIER</t>
  </si>
  <si>
    <t>CHAUFARD</t>
  </si>
  <si>
    <t>Xavier</t>
  </si>
  <si>
    <t>V1</t>
  </si>
  <si>
    <t>Marine</t>
  </si>
  <si>
    <t>CORNELIE</t>
  </si>
  <si>
    <t>EPIARD</t>
  </si>
  <si>
    <t>FERBOEUF</t>
  </si>
  <si>
    <t>FOUCART</t>
  </si>
  <si>
    <t>Timéo</t>
  </si>
  <si>
    <t>PIELLARD</t>
  </si>
  <si>
    <t>ROUSSELIN</t>
  </si>
  <si>
    <t>SAUDRAIS</t>
  </si>
  <si>
    <t>Mahdi</t>
  </si>
  <si>
    <t>SCHWAB</t>
  </si>
  <si>
    <t>Romane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</si>
</sst>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0000000"/>
    <numFmt numFmtId="183" formatCode="&quot;Vrai&quot;;&quot;Vrai&quot;;&quot;Faux&quot;"/>
    <numFmt numFmtId="184" formatCode="&quot;Actif&quot;;&quot;Actif&quot;;&quot;Inactif&quot;"/>
    <numFmt numFmtId="185" formatCode="000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b/>
      <u val="single"/>
      <sz val="2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285750</xdr:rowOff>
    </xdr:from>
    <xdr:to>
      <xdr:col>2</xdr:col>
      <xdr:colOff>9525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"/>
          <a:ext cx="8382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%20%2071\Mes%20documents\veterans_2006_2007\veterans_IN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iche"/>
      <sheetName val="liste_veterans_71"/>
    </sheetNames>
    <sheetDataSet>
      <sheetData sheetId="1">
        <row r="3">
          <cell r="A3">
            <v>713499</v>
          </cell>
          <cell r="B3" t="str">
            <v>BELTRAMO</v>
          </cell>
          <cell r="C3" t="str">
            <v>Pierre</v>
          </cell>
          <cell r="D3">
            <v>70</v>
          </cell>
          <cell r="E3">
            <v>977</v>
          </cell>
          <cell r="F3" t="str">
            <v>V2</v>
          </cell>
          <cell r="G3">
            <v>-60</v>
          </cell>
          <cell r="H3">
            <v>20542</v>
          </cell>
          <cell r="I3" t="str">
            <v>M</v>
          </cell>
          <cell r="J3" t="str">
            <v>AS ST VINCENT-BRAGNY</v>
          </cell>
          <cell r="K3">
            <v>6710049</v>
          </cell>
          <cell r="L3" t="str">
            <v>T</v>
          </cell>
          <cell r="M3" t="str">
            <v>T</v>
          </cell>
          <cell r="N3" t="str">
            <v/>
          </cell>
          <cell r="O3" t="str">
            <v>Française</v>
          </cell>
          <cell r="P3">
            <v>37432</v>
          </cell>
          <cell r="Q3">
            <v>38973</v>
          </cell>
          <cell r="R3" t="str">
            <v>Standard</v>
          </cell>
          <cell r="S3" t="str">
            <v/>
          </cell>
          <cell r="T3" t="str">
            <v>L HEURETIERE</v>
          </cell>
          <cell r="U3">
            <v>71430</v>
          </cell>
          <cell r="V3" t="str">
            <v>ST VINCENT BRAGNY</v>
          </cell>
          <cell r="W3">
            <v>16773</v>
          </cell>
        </row>
        <row r="4">
          <cell r="A4">
            <v>718407</v>
          </cell>
          <cell r="B4" t="str">
            <v>CHAMPET</v>
          </cell>
          <cell r="C4" t="str">
            <v>Regis</v>
          </cell>
          <cell r="D4" t="str">
            <v>NC</v>
          </cell>
          <cell r="E4">
            <v>650</v>
          </cell>
          <cell r="F4" t="str">
            <v>S</v>
          </cell>
          <cell r="G4">
            <v>-50</v>
          </cell>
          <cell r="H4">
            <v>24384</v>
          </cell>
          <cell r="I4" t="str">
            <v>M</v>
          </cell>
          <cell r="J4" t="str">
            <v>AS ST VINCENT-BRAGNY</v>
          </cell>
          <cell r="K4">
            <v>6710049</v>
          </cell>
          <cell r="L4" t="str">
            <v>T</v>
          </cell>
          <cell r="M4" t="str">
            <v/>
          </cell>
          <cell r="N4" t="str">
            <v/>
          </cell>
          <cell r="O4" t="str">
            <v>Française</v>
          </cell>
          <cell r="P4">
            <v>38973</v>
          </cell>
          <cell r="Q4">
            <v>38972</v>
          </cell>
          <cell r="R4" t="str">
            <v>Standard</v>
          </cell>
          <cell r="S4" t="str">
            <v/>
          </cell>
          <cell r="T4">
            <v>0</v>
          </cell>
          <cell r="U4">
            <v>71600</v>
          </cell>
          <cell r="V4" t="str">
            <v>VOLESVRES</v>
          </cell>
          <cell r="W4">
            <v>535421</v>
          </cell>
        </row>
        <row r="5">
          <cell r="A5">
            <v>717974</v>
          </cell>
          <cell r="B5" t="str">
            <v>DESCHAINTRES</v>
          </cell>
          <cell r="C5" t="str">
            <v>Joel</v>
          </cell>
          <cell r="D5" t="str">
            <v>NC</v>
          </cell>
          <cell r="E5">
            <v>650</v>
          </cell>
          <cell r="F5" t="str">
            <v>V1</v>
          </cell>
          <cell r="G5">
            <v>-50</v>
          </cell>
          <cell r="H5">
            <v>24142</v>
          </cell>
          <cell r="I5" t="str">
            <v>M</v>
          </cell>
          <cell r="J5" t="str">
            <v>AS ST VINCENT-BRAGNY</v>
          </cell>
          <cell r="K5">
            <v>6710049</v>
          </cell>
          <cell r="L5" t="str">
            <v>T</v>
          </cell>
          <cell r="M5" t="str">
            <v>T</v>
          </cell>
          <cell r="N5" t="str">
            <v/>
          </cell>
          <cell r="O5" t="str">
            <v>Française</v>
          </cell>
          <cell r="P5">
            <v>38616</v>
          </cell>
          <cell r="Q5">
            <v>38972</v>
          </cell>
          <cell r="R5" t="str">
            <v>Standard</v>
          </cell>
          <cell r="S5" t="str">
            <v/>
          </cell>
          <cell r="T5" t="str">
            <v>le bourg</v>
          </cell>
          <cell r="U5">
            <v>71430</v>
          </cell>
          <cell r="V5" t="str">
            <v>ST VINCENT BRAGNY</v>
          </cell>
          <cell r="W5">
            <v>482994</v>
          </cell>
        </row>
        <row r="6">
          <cell r="A6">
            <v>718161</v>
          </cell>
          <cell r="B6" t="str">
            <v>TAFFIN</v>
          </cell>
          <cell r="C6" t="str">
            <v>Pascal</v>
          </cell>
          <cell r="D6">
            <v>85</v>
          </cell>
          <cell r="E6">
            <v>698</v>
          </cell>
          <cell r="F6" t="str">
            <v>V1</v>
          </cell>
          <cell r="G6">
            <v>-50</v>
          </cell>
          <cell r="H6">
            <v>23430</v>
          </cell>
          <cell r="I6" t="str">
            <v>M</v>
          </cell>
          <cell r="J6" t="str">
            <v>AS ST VINCENT-BRAGNY</v>
          </cell>
          <cell r="K6">
            <v>6710049</v>
          </cell>
          <cell r="L6" t="str">
            <v>T</v>
          </cell>
          <cell r="M6" t="str">
            <v>T</v>
          </cell>
          <cell r="N6" t="str">
            <v/>
          </cell>
          <cell r="O6" t="str">
            <v>Française</v>
          </cell>
          <cell r="P6">
            <v>38743</v>
          </cell>
          <cell r="Q6" t="str">
            <v/>
          </cell>
          <cell r="R6" t="str">
            <v>Standard</v>
          </cell>
          <cell r="S6">
            <v>385240766</v>
          </cell>
          <cell r="T6" t="str">
            <v>38 rue du calvaire</v>
          </cell>
          <cell r="U6">
            <v>71120</v>
          </cell>
          <cell r="V6" t="str">
            <v>CHAROLLES</v>
          </cell>
          <cell r="W6">
            <v>520163</v>
          </cell>
        </row>
        <row r="7">
          <cell r="A7">
            <v>88533</v>
          </cell>
          <cell r="B7" t="str">
            <v>DELABORDE</v>
          </cell>
          <cell r="C7" t="str">
            <v>Nicole</v>
          </cell>
          <cell r="D7">
            <v>45</v>
          </cell>
          <cell r="E7">
            <v>1085</v>
          </cell>
          <cell r="F7" t="str">
            <v>V3D</v>
          </cell>
          <cell r="G7" t="str">
            <v>60+D</v>
          </cell>
          <cell r="H7">
            <v>16517</v>
          </cell>
          <cell r="I7" t="str">
            <v>F</v>
          </cell>
          <cell r="J7" t="str">
            <v>AS ST VINCENT-BRAGNY</v>
          </cell>
          <cell r="K7">
            <v>6710049</v>
          </cell>
          <cell r="L7" t="str">
            <v>T</v>
          </cell>
          <cell r="M7" t="str">
            <v>T</v>
          </cell>
          <cell r="N7" t="str">
            <v/>
          </cell>
          <cell r="O7" t="str">
            <v>Française</v>
          </cell>
          <cell r="P7">
            <v>37432</v>
          </cell>
          <cell r="Q7">
            <v>38972</v>
          </cell>
          <cell r="R7" t="str">
            <v>Standard</v>
          </cell>
          <cell r="S7" t="str">
            <v/>
          </cell>
          <cell r="T7" t="str">
            <v>Les Barraques</v>
          </cell>
          <cell r="U7">
            <v>71220</v>
          </cell>
          <cell r="V7" t="str">
            <v>MORNAY</v>
          </cell>
          <cell r="W7">
            <v>68229</v>
          </cell>
        </row>
        <row r="8">
          <cell r="A8">
            <v>881897</v>
          </cell>
          <cell r="B8" t="str">
            <v>JACQUIN</v>
          </cell>
          <cell r="C8" t="str">
            <v>Anne marie</v>
          </cell>
          <cell r="D8">
            <v>70</v>
          </cell>
          <cell r="E8">
            <v>562</v>
          </cell>
          <cell r="F8" t="str">
            <v>V3D</v>
          </cell>
          <cell r="G8" t="str">
            <v>60+D</v>
          </cell>
          <cell r="H8">
            <v>16430</v>
          </cell>
          <cell r="I8" t="str">
            <v>F</v>
          </cell>
          <cell r="J8" t="str">
            <v>AS ST VINCENT-BRAGNY</v>
          </cell>
          <cell r="K8">
            <v>6710049</v>
          </cell>
          <cell r="L8" t="str">
            <v>T</v>
          </cell>
          <cell r="M8" t="str">
            <v>T</v>
          </cell>
          <cell r="N8" t="str">
            <v/>
          </cell>
          <cell r="O8" t="str">
            <v>Française</v>
          </cell>
          <cell r="P8">
            <v>37432</v>
          </cell>
          <cell r="Q8">
            <v>38972</v>
          </cell>
          <cell r="R8" t="str">
            <v>Standard</v>
          </cell>
          <cell r="S8" t="str">
            <v/>
          </cell>
          <cell r="T8" t="str">
            <v>barraques</v>
          </cell>
          <cell r="U8">
            <v>71220</v>
          </cell>
          <cell r="V8" t="str">
            <v>MORNAY</v>
          </cell>
          <cell r="W8">
            <v>125498</v>
          </cell>
        </row>
        <row r="9">
          <cell r="A9">
            <v>715917</v>
          </cell>
          <cell r="B9" t="str">
            <v>BRULE</v>
          </cell>
          <cell r="C9" t="str">
            <v>Annick</v>
          </cell>
          <cell r="D9" t="str">
            <v>NC</v>
          </cell>
          <cell r="E9">
            <v>300</v>
          </cell>
          <cell r="F9" t="str">
            <v>V2</v>
          </cell>
          <cell r="G9">
            <v>-60</v>
          </cell>
          <cell r="H9">
            <v>20393</v>
          </cell>
          <cell r="I9" t="str">
            <v>F</v>
          </cell>
          <cell r="J9" t="str">
            <v>ASL CHATENOY</v>
          </cell>
          <cell r="K9">
            <v>6710023</v>
          </cell>
          <cell r="L9" t="str">
            <v>T</v>
          </cell>
          <cell r="M9" t="str">
            <v>T</v>
          </cell>
          <cell r="N9" t="str">
            <v/>
          </cell>
          <cell r="O9" t="str">
            <v>Française</v>
          </cell>
          <cell r="P9">
            <v>37432</v>
          </cell>
          <cell r="Q9" t="str">
            <v/>
          </cell>
          <cell r="R9" t="str">
            <v>Ni entrainement ni compétition</v>
          </cell>
          <cell r="S9">
            <v>385929556</v>
          </cell>
          <cell r="T9" t="str">
            <v>9 IMPASSE LOUIS CHAMBION</v>
          </cell>
          <cell r="U9">
            <v>71100</v>
          </cell>
          <cell r="V9" t="str">
            <v>SEVREY</v>
          </cell>
          <cell r="W9">
            <v>37079</v>
          </cell>
        </row>
        <row r="10">
          <cell r="A10">
            <v>711290</v>
          </cell>
          <cell r="B10" t="str">
            <v>BRULE</v>
          </cell>
          <cell r="C10" t="str">
            <v>Jacques</v>
          </cell>
          <cell r="D10">
            <v>55</v>
          </cell>
          <cell r="E10">
            <v>1268</v>
          </cell>
          <cell r="F10" t="str">
            <v>V2</v>
          </cell>
          <cell r="G10">
            <v>-60</v>
          </cell>
          <cell r="H10">
            <v>18745</v>
          </cell>
          <cell r="I10" t="str">
            <v>M</v>
          </cell>
          <cell r="J10" t="str">
            <v>ASL CHATENOY</v>
          </cell>
          <cell r="K10">
            <v>6710023</v>
          </cell>
          <cell r="L10" t="str">
            <v>T</v>
          </cell>
          <cell r="M10" t="str">
            <v>T</v>
          </cell>
          <cell r="N10" t="str">
            <v/>
          </cell>
          <cell r="O10" t="str">
            <v>Française</v>
          </cell>
          <cell r="P10">
            <v>37432</v>
          </cell>
          <cell r="Q10">
            <v>38980</v>
          </cell>
          <cell r="R10" t="str">
            <v>Standard</v>
          </cell>
          <cell r="S10" t="str">
            <v/>
          </cell>
          <cell r="T10" t="str">
            <v>9 IMPASSE LOUIS CHAMBION</v>
          </cell>
          <cell r="U10">
            <v>71100</v>
          </cell>
          <cell r="V10" t="str">
            <v>SEVREY</v>
          </cell>
          <cell r="W10">
            <v>37092</v>
          </cell>
        </row>
        <row r="11">
          <cell r="A11">
            <v>71391</v>
          </cell>
          <cell r="B11" t="str">
            <v>TISSIER</v>
          </cell>
          <cell r="C11" t="str">
            <v>Georges</v>
          </cell>
          <cell r="D11">
            <v>55</v>
          </cell>
          <cell r="E11">
            <v>1239</v>
          </cell>
          <cell r="F11" t="str">
            <v>V2</v>
          </cell>
          <cell r="G11">
            <v>-60</v>
          </cell>
          <cell r="H11">
            <v>17364</v>
          </cell>
          <cell r="I11" t="str">
            <v>M</v>
          </cell>
          <cell r="J11" t="str">
            <v>ASL CHATENOY</v>
          </cell>
          <cell r="K11">
            <v>6710023</v>
          </cell>
          <cell r="L11" t="str">
            <v>T</v>
          </cell>
          <cell r="M11" t="str">
            <v>T</v>
          </cell>
          <cell r="N11" t="str">
            <v/>
          </cell>
          <cell r="O11" t="str">
            <v>Française</v>
          </cell>
          <cell r="P11">
            <v>37432</v>
          </cell>
          <cell r="Q11">
            <v>38980</v>
          </cell>
          <cell r="R11" t="str">
            <v>Standard</v>
          </cell>
          <cell r="S11">
            <v>385480647</v>
          </cell>
          <cell r="T11" t="str">
            <v>29 REMPART SAINT PIERRE</v>
          </cell>
          <cell r="U11">
            <v>71100</v>
          </cell>
          <cell r="V11" t="str">
            <v>CHALON SUR SAONE</v>
          </cell>
          <cell r="W11">
            <v>234748</v>
          </cell>
        </row>
        <row r="12">
          <cell r="A12">
            <v>718011</v>
          </cell>
          <cell r="B12" t="str">
            <v>BLANC</v>
          </cell>
          <cell r="C12" t="str">
            <v>Eric</v>
          </cell>
          <cell r="D12" t="str">
            <v>NC</v>
          </cell>
          <cell r="E12">
            <v>650</v>
          </cell>
          <cell r="F12" t="str">
            <v>V1</v>
          </cell>
          <cell r="G12">
            <v>-50</v>
          </cell>
          <cell r="H12">
            <v>22472</v>
          </cell>
          <cell r="I12" t="str">
            <v>M</v>
          </cell>
          <cell r="J12" t="str">
            <v>ASL CHATENOY</v>
          </cell>
          <cell r="K12">
            <v>6710023</v>
          </cell>
          <cell r="L12" t="str">
            <v>T</v>
          </cell>
          <cell r="M12" t="str">
            <v>T</v>
          </cell>
          <cell r="N12" t="str">
            <v/>
          </cell>
          <cell r="O12" t="str">
            <v>Française</v>
          </cell>
          <cell r="P12">
            <v>38632</v>
          </cell>
          <cell r="Q12" t="str">
            <v/>
          </cell>
          <cell r="R12" t="str">
            <v>Standard</v>
          </cell>
          <cell r="S12">
            <v>614461599</v>
          </cell>
          <cell r="T12" t="str">
            <v>6 rue colette</v>
          </cell>
          <cell r="U12">
            <v>71880</v>
          </cell>
          <cell r="V12" t="str">
            <v>CHATENOY LE ROYAL</v>
          </cell>
          <cell r="W12">
            <v>493695</v>
          </cell>
        </row>
        <row r="13">
          <cell r="A13">
            <v>718102</v>
          </cell>
          <cell r="B13" t="str">
            <v>HUMBERT</v>
          </cell>
          <cell r="C13" t="str">
            <v>Catherine</v>
          </cell>
          <cell r="D13" t="str">
            <v>NC</v>
          </cell>
          <cell r="E13">
            <v>300</v>
          </cell>
          <cell r="F13" t="str">
            <v>V1</v>
          </cell>
          <cell r="G13">
            <v>-50</v>
          </cell>
          <cell r="H13">
            <v>23991</v>
          </cell>
          <cell r="I13" t="str">
            <v>F</v>
          </cell>
          <cell r="J13" t="str">
            <v>ASL CHATENOY</v>
          </cell>
          <cell r="K13">
            <v>6710023</v>
          </cell>
          <cell r="L13" t="str">
            <v>T</v>
          </cell>
          <cell r="M13" t="str">
            <v>T</v>
          </cell>
          <cell r="N13" t="str">
            <v/>
          </cell>
          <cell r="O13" t="str">
            <v>Française</v>
          </cell>
          <cell r="P13">
            <v>38693</v>
          </cell>
          <cell r="Q13" t="str">
            <v/>
          </cell>
          <cell r="R13" t="str">
            <v>Standard</v>
          </cell>
          <cell r="S13">
            <v>385877415</v>
          </cell>
          <cell r="T13" t="str">
            <v>1 ALLEE DE FRANCHE COMTE</v>
          </cell>
          <cell r="U13">
            <v>71880</v>
          </cell>
          <cell r="V13" t="str">
            <v>CHATENOY LE ROYAL</v>
          </cell>
          <cell r="W13">
            <v>513064</v>
          </cell>
        </row>
        <row r="14">
          <cell r="A14">
            <v>713656</v>
          </cell>
          <cell r="B14" t="str">
            <v>LERAY</v>
          </cell>
          <cell r="C14" t="str">
            <v>Denis</v>
          </cell>
          <cell r="D14">
            <v>75</v>
          </cell>
          <cell r="E14">
            <v>846</v>
          </cell>
          <cell r="F14" t="str">
            <v>V1</v>
          </cell>
          <cell r="G14">
            <v>-50</v>
          </cell>
          <cell r="H14">
            <v>23156</v>
          </cell>
          <cell r="I14" t="str">
            <v>M</v>
          </cell>
          <cell r="J14" t="str">
            <v>ASL CHATENOY</v>
          </cell>
          <cell r="K14">
            <v>6710023</v>
          </cell>
          <cell r="L14" t="str">
            <v>T</v>
          </cell>
          <cell r="M14" t="str">
            <v/>
          </cell>
          <cell r="N14" t="str">
            <v/>
          </cell>
          <cell r="O14" t="str">
            <v>Française</v>
          </cell>
          <cell r="P14">
            <v>37432</v>
          </cell>
          <cell r="Q14">
            <v>38980</v>
          </cell>
          <cell r="R14" t="str">
            <v>Standard</v>
          </cell>
          <cell r="S14">
            <v>610648634</v>
          </cell>
          <cell r="T14" t="str">
            <v>4 Rue Georges Bizet</v>
          </cell>
          <cell r="U14">
            <v>71880</v>
          </cell>
          <cell r="V14" t="str">
            <v>CHATENOY LE ROYAL</v>
          </cell>
          <cell r="W14">
            <v>151215</v>
          </cell>
        </row>
        <row r="15">
          <cell r="A15">
            <v>717180</v>
          </cell>
          <cell r="B15" t="str">
            <v>MACIOSZCZYK</v>
          </cell>
          <cell r="C15" t="str">
            <v>Bernard</v>
          </cell>
          <cell r="D15">
            <v>80</v>
          </cell>
          <cell r="E15">
            <v>779</v>
          </cell>
          <cell r="F15" t="str">
            <v>V1</v>
          </cell>
          <cell r="G15">
            <v>-50</v>
          </cell>
          <cell r="H15">
            <v>21520</v>
          </cell>
          <cell r="I15" t="str">
            <v>M</v>
          </cell>
          <cell r="J15" t="str">
            <v>ASL CHATENOY</v>
          </cell>
          <cell r="K15">
            <v>6710023</v>
          </cell>
          <cell r="L15" t="str">
            <v>T</v>
          </cell>
          <cell r="M15" t="str">
            <v>T</v>
          </cell>
          <cell r="N15" t="str">
            <v/>
          </cell>
          <cell r="O15" t="str">
            <v>Française</v>
          </cell>
          <cell r="P15">
            <v>37953</v>
          </cell>
          <cell r="Q15" t="str">
            <v/>
          </cell>
          <cell r="R15" t="str">
            <v>Standard</v>
          </cell>
          <cell r="S15">
            <v>385445260</v>
          </cell>
          <cell r="T15" t="str">
            <v>cidex 509</v>
          </cell>
          <cell r="U15">
            <v>71640</v>
          </cell>
          <cell r="V15" t="str">
            <v>ST DENIS DE VAUX</v>
          </cell>
          <cell r="W15">
            <v>399733</v>
          </cell>
        </row>
        <row r="16">
          <cell r="A16">
            <v>711271</v>
          </cell>
          <cell r="B16" t="str">
            <v>CRUCHAUDET</v>
          </cell>
          <cell r="C16" t="str">
            <v>Andre</v>
          </cell>
          <cell r="D16">
            <v>65</v>
          </cell>
          <cell r="E16">
            <v>1015</v>
          </cell>
          <cell r="F16" t="str">
            <v>V4</v>
          </cell>
          <cell r="G16" t="str">
            <v>70+M</v>
          </cell>
          <cell r="H16">
            <v>9678</v>
          </cell>
          <cell r="I16" t="str">
            <v>M</v>
          </cell>
          <cell r="J16" t="str">
            <v>ASL CHATENOY</v>
          </cell>
          <cell r="K16">
            <v>6710023</v>
          </cell>
          <cell r="L16" t="str">
            <v>T</v>
          </cell>
          <cell r="M16" t="str">
            <v>T</v>
          </cell>
          <cell r="N16" t="str">
            <v/>
          </cell>
          <cell r="O16" t="str">
            <v>Française</v>
          </cell>
          <cell r="P16">
            <v>37432</v>
          </cell>
          <cell r="Q16" t="str">
            <v/>
          </cell>
          <cell r="R16" t="str">
            <v>Standard</v>
          </cell>
          <cell r="S16" t="str">
            <v/>
          </cell>
          <cell r="T16" t="str">
            <v>3 rue mdl de tassigny</v>
          </cell>
          <cell r="U16">
            <v>71100</v>
          </cell>
          <cell r="V16" t="str">
            <v>CHALON SUR SAONE</v>
          </cell>
          <cell r="W16">
            <v>61453</v>
          </cell>
        </row>
        <row r="17">
          <cell r="A17">
            <v>713552</v>
          </cell>
          <cell r="B17" t="str">
            <v>MILLOT</v>
          </cell>
          <cell r="C17" t="str">
            <v>Maurice</v>
          </cell>
          <cell r="D17">
            <v>70</v>
          </cell>
          <cell r="E17">
            <v>928</v>
          </cell>
          <cell r="F17" t="str">
            <v>V4</v>
          </cell>
          <cell r="G17" t="str">
            <v>70+M</v>
          </cell>
          <cell r="H17">
            <v>7748</v>
          </cell>
          <cell r="I17" t="str">
            <v>M</v>
          </cell>
          <cell r="J17" t="str">
            <v>ASL CHATENOY</v>
          </cell>
          <cell r="K17">
            <v>6710023</v>
          </cell>
          <cell r="L17" t="str">
            <v>T</v>
          </cell>
          <cell r="M17" t="str">
            <v>T</v>
          </cell>
          <cell r="N17" t="str">
            <v/>
          </cell>
          <cell r="O17" t="str">
            <v>Française</v>
          </cell>
          <cell r="P17">
            <v>37432</v>
          </cell>
          <cell r="Q17" t="str">
            <v/>
          </cell>
          <cell r="R17" t="str">
            <v>Standard</v>
          </cell>
          <cell r="S17" t="str">
            <v/>
          </cell>
          <cell r="T17" t="str">
            <v>37 REMPART ST VINCENT</v>
          </cell>
          <cell r="U17">
            <v>71100</v>
          </cell>
          <cell r="V17" t="str">
            <v>CHALON SUR SAONE</v>
          </cell>
          <cell r="W17">
            <v>173372</v>
          </cell>
        </row>
        <row r="18">
          <cell r="A18">
            <v>712348</v>
          </cell>
          <cell r="B18" t="str">
            <v>MAZOYER</v>
          </cell>
          <cell r="C18" t="str">
            <v>Jean</v>
          </cell>
          <cell r="D18">
            <v>55</v>
          </cell>
          <cell r="E18">
            <v>1235</v>
          </cell>
          <cell r="F18" t="str">
            <v>V3</v>
          </cell>
          <cell r="G18" t="str">
            <v>-70M</v>
          </cell>
          <cell r="H18">
            <v>14674</v>
          </cell>
          <cell r="I18" t="str">
            <v>M</v>
          </cell>
          <cell r="J18" t="str">
            <v>ASL CHATENOY</v>
          </cell>
          <cell r="K18">
            <v>6710023</v>
          </cell>
          <cell r="L18" t="str">
            <v>T</v>
          </cell>
          <cell r="M18" t="str">
            <v>T</v>
          </cell>
          <cell r="N18" t="str">
            <v/>
          </cell>
          <cell r="O18" t="str">
            <v>Française</v>
          </cell>
          <cell r="P18">
            <v>37432</v>
          </cell>
          <cell r="Q18" t="str">
            <v/>
          </cell>
          <cell r="R18" t="str">
            <v>Standard</v>
          </cell>
          <cell r="S18" t="str">
            <v/>
          </cell>
          <cell r="T18" t="str">
            <v>27 AVENUE NICEPHORE NIEPCE</v>
          </cell>
          <cell r="U18">
            <v>71100</v>
          </cell>
          <cell r="V18" t="str">
            <v>CHALON SUR SAONE</v>
          </cell>
          <cell r="W18">
            <v>168430</v>
          </cell>
        </row>
        <row r="19">
          <cell r="A19">
            <v>716118</v>
          </cell>
          <cell r="B19" t="str">
            <v>PERRAULT</v>
          </cell>
          <cell r="C19" t="str">
            <v>Patrice</v>
          </cell>
          <cell r="D19">
            <v>70</v>
          </cell>
          <cell r="E19">
            <v>944</v>
          </cell>
          <cell r="F19" t="str">
            <v>V2</v>
          </cell>
          <cell r="G19" t="str">
            <v>-70M</v>
          </cell>
          <cell r="H19">
            <v>17032</v>
          </cell>
          <cell r="I19" t="str">
            <v>M</v>
          </cell>
          <cell r="J19" t="str">
            <v>ASL CHATENOY</v>
          </cell>
          <cell r="K19">
            <v>6710023</v>
          </cell>
          <cell r="L19" t="str">
            <v>T</v>
          </cell>
          <cell r="M19" t="str">
            <v>T</v>
          </cell>
          <cell r="N19" t="str">
            <v/>
          </cell>
          <cell r="O19" t="str">
            <v>Française</v>
          </cell>
          <cell r="P19">
            <v>37432</v>
          </cell>
          <cell r="Q19" t="str">
            <v/>
          </cell>
          <cell r="R19" t="str">
            <v>Standard</v>
          </cell>
          <cell r="S19" t="str">
            <v/>
          </cell>
          <cell r="T19" t="str">
            <v>7 Rue Garibaldi</v>
          </cell>
          <cell r="U19">
            <v>71100</v>
          </cell>
          <cell r="V19" t="str">
            <v>CHALON SUR SAONE</v>
          </cell>
          <cell r="W19">
            <v>191870</v>
          </cell>
        </row>
        <row r="20">
          <cell r="A20">
            <v>715140</v>
          </cell>
          <cell r="B20" t="str">
            <v>BOUYER</v>
          </cell>
          <cell r="C20" t="str">
            <v>Armelle</v>
          </cell>
          <cell r="D20">
            <v>85</v>
          </cell>
          <cell r="E20">
            <v>340</v>
          </cell>
          <cell r="F20" t="str">
            <v>V2</v>
          </cell>
          <cell r="G20">
            <v>-60</v>
          </cell>
          <cell r="H20">
            <v>17337</v>
          </cell>
          <cell r="I20" t="str">
            <v>F</v>
          </cell>
          <cell r="J20" t="str">
            <v>ATT DU BREUIL</v>
          </cell>
          <cell r="K20">
            <v>6710048</v>
          </cell>
          <cell r="L20" t="str">
            <v>T</v>
          </cell>
          <cell r="M20" t="str">
            <v>T</v>
          </cell>
          <cell r="N20" t="str">
            <v/>
          </cell>
          <cell r="O20" t="str">
            <v>Française</v>
          </cell>
          <cell r="P20">
            <v>37432</v>
          </cell>
          <cell r="Q20" t="str">
            <v/>
          </cell>
          <cell r="R20" t="str">
            <v>Standard</v>
          </cell>
          <cell r="S20" t="str">
            <v/>
          </cell>
          <cell r="T20" t="str">
            <v>28 BAT I PARC DU TENNIS</v>
          </cell>
          <cell r="U20">
            <v>71200</v>
          </cell>
          <cell r="V20" t="str">
            <v>LE CREUSOT</v>
          </cell>
          <cell r="W20">
            <v>33381</v>
          </cell>
        </row>
        <row r="21">
          <cell r="A21">
            <v>713465</v>
          </cell>
          <cell r="B21" t="str">
            <v>DERANGERE</v>
          </cell>
          <cell r="C21" t="str">
            <v>Christian</v>
          </cell>
          <cell r="D21">
            <v>70</v>
          </cell>
          <cell r="E21">
            <v>924</v>
          </cell>
          <cell r="F21" t="str">
            <v>V1</v>
          </cell>
          <cell r="G21">
            <v>-60</v>
          </cell>
          <cell r="H21">
            <v>20699</v>
          </cell>
          <cell r="I21" t="str">
            <v>M</v>
          </cell>
          <cell r="J21" t="str">
            <v>ATT DU BREUIL</v>
          </cell>
          <cell r="K21">
            <v>6710048</v>
          </cell>
          <cell r="L21" t="str">
            <v>T</v>
          </cell>
          <cell r="M21" t="str">
            <v>T</v>
          </cell>
          <cell r="N21" t="str">
            <v/>
          </cell>
          <cell r="O21" t="str">
            <v>Française</v>
          </cell>
          <cell r="P21">
            <v>37432</v>
          </cell>
          <cell r="Q21" t="str">
            <v/>
          </cell>
          <cell r="R21" t="str">
            <v>Standard</v>
          </cell>
          <cell r="S21" t="str">
            <v/>
          </cell>
          <cell r="T21" t="str">
            <v>6 RUE HONORE DE BALZAC</v>
          </cell>
          <cell r="U21">
            <v>71670</v>
          </cell>
          <cell r="V21" t="str">
            <v>LE BREUIL</v>
          </cell>
          <cell r="W21">
            <v>72414</v>
          </cell>
        </row>
        <row r="22">
          <cell r="A22">
            <v>715409</v>
          </cell>
          <cell r="B22" t="str">
            <v>DUMAS</v>
          </cell>
          <cell r="C22" t="str">
            <v>Serge</v>
          </cell>
          <cell r="D22">
            <v>60</v>
          </cell>
          <cell r="E22">
            <v>1111</v>
          </cell>
          <cell r="F22" t="str">
            <v>V2</v>
          </cell>
          <cell r="G22">
            <v>-60</v>
          </cell>
          <cell r="H22">
            <v>20148</v>
          </cell>
          <cell r="I22" t="str">
            <v>M</v>
          </cell>
          <cell r="J22" t="str">
            <v>ATT DU BREUIL</v>
          </cell>
          <cell r="K22">
            <v>6710048</v>
          </cell>
          <cell r="L22" t="str">
            <v>T</v>
          </cell>
          <cell r="M22" t="str">
            <v>T</v>
          </cell>
          <cell r="N22" t="str">
            <v/>
          </cell>
          <cell r="O22" t="str">
            <v>Française</v>
          </cell>
          <cell r="P22">
            <v>37432</v>
          </cell>
          <cell r="Q22" t="str">
            <v/>
          </cell>
          <cell r="R22" t="str">
            <v>Standard</v>
          </cell>
          <cell r="S22" t="str">
            <v/>
          </cell>
          <cell r="T22" t="str">
            <v>les pelletiers</v>
          </cell>
          <cell r="U22">
            <v>71510</v>
          </cell>
          <cell r="V22" t="str">
            <v>ESSERTENNE</v>
          </cell>
          <cell r="W22">
            <v>81770</v>
          </cell>
        </row>
        <row r="23">
          <cell r="A23">
            <v>711988</v>
          </cell>
          <cell r="B23" t="str">
            <v>LEFEBVRE</v>
          </cell>
          <cell r="C23" t="str">
            <v>Bernard</v>
          </cell>
          <cell r="D23">
            <v>75</v>
          </cell>
          <cell r="E23">
            <v>848</v>
          </cell>
          <cell r="F23" t="str">
            <v>V2</v>
          </cell>
          <cell r="G23">
            <v>-60</v>
          </cell>
          <cell r="H23">
            <v>17738</v>
          </cell>
          <cell r="I23" t="str">
            <v>M</v>
          </cell>
          <cell r="J23" t="str">
            <v>ATT DU BREUIL</v>
          </cell>
          <cell r="K23">
            <v>6710048</v>
          </cell>
          <cell r="L23" t="str">
            <v>T</v>
          </cell>
          <cell r="M23" t="str">
            <v/>
          </cell>
          <cell r="N23" t="str">
            <v/>
          </cell>
          <cell r="O23" t="str">
            <v>Française</v>
          </cell>
          <cell r="P23">
            <v>37432</v>
          </cell>
          <cell r="Q23">
            <v>38992</v>
          </cell>
          <cell r="R23" t="str">
            <v>Standard</v>
          </cell>
          <cell r="S23" t="str">
            <v/>
          </cell>
          <cell r="T23" t="str">
            <v>LES CERTAUX</v>
          </cell>
          <cell r="U23">
            <v>71390</v>
          </cell>
          <cell r="V23" t="str">
            <v>ST MARTIN D AUXY</v>
          </cell>
          <cell r="W23">
            <v>146635</v>
          </cell>
        </row>
        <row r="24">
          <cell r="A24">
            <v>714441</v>
          </cell>
          <cell r="B24" t="str">
            <v>LOVATI</v>
          </cell>
          <cell r="C24" t="str">
            <v>Christian</v>
          </cell>
          <cell r="D24" t="str">
            <v>NC</v>
          </cell>
          <cell r="E24">
            <v>650</v>
          </cell>
          <cell r="F24" t="str">
            <v>V2</v>
          </cell>
          <cell r="G24">
            <v>-60</v>
          </cell>
          <cell r="H24">
            <v>20361</v>
          </cell>
          <cell r="I24" t="str">
            <v>M</v>
          </cell>
          <cell r="J24" t="str">
            <v>ATT DU BREUIL</v>
          </cell>
          <cell r="K24">
            <v>6710048</v>
          </cell>
          <cell r="L24" t="str">
            <v>T</v>
          </cell>
          <cell r="M24" t="str">
            <v>T</v>
          </cell>
          <cell r="N24" t="str">
            <v/>
          </cell>
          <cell r="O24" t="str">
            <v>Française</v>
          </cell>
          <cell r="P24">
            <v>37432</v>
          </cell>
          <cell r="Q24" t="str">
            <v/>
          </cell>
          <cell r="R24" t="str">
            <v>Ni entrainement ni compétition</v>
          </cell>
          <cell r="S24">
            <v>617441642</v>
          </cell>
          <cell r="T24" t="str">
            <v>31 RUE LOUIS JOUVET</v>
          </cell>
          <cell r="U24">
            <v>71200</v>
          </cell>
          <cell r="V24" t="str">
            <v>LE CREUSOT</v>
          </cell>
          <cell r="W24">
            <v>157266</v>
          </cell>
        </row>
        <row r="25">
          <cell r="A25">
            <v>714132</v>
          </cell>
          <cell r="B25" t="str">
            <v>BADAUT</v>
          </cell>
          <cell r="C25" t="str">
            <v>Dominique</v>
          </cell>
          <cell r="D25">
            <v>55</v>
          </cell>
          <cell r="E25">
            <v>1277</v>
          </cell>
          <cell r="F25" t="str">
            <v>V1</v>
          </cell>
          <cell r="G25">
            <v>-50</v>
          </cell>
          <cell r="H25">
            <v>22597</v>
          </cell>
          <cell r="I25" t="str">
            <v>M</v>
          </cell>
          <cell r="J25" t="str">
            <v>ATT DU BREUIL</v>
          </cell>
          <cell r="K25">
            <v>6710048</v>
          </cell>
          <cell r="L25" t="str">
            <v>T</v>
          </cell>
          <cell r="M25" t="str">
            <v>T</v>
          </cell>
          <cell r="N25" t="str">
            <v/>
          </cell>
          <cell r="O25" t="str">
            <v>Française</v>
          </cell>
          <cell r="P25">
            <v>37432</v>
          </cell>
          <cell r="Q25" t="str">
            <v/>
          </cell>
          <cell r="R25" t="str">
            <v>Standard</v>
          </cell>
          <cell r="S25" t="str">
            <v/>
          </cell>
          <cell r="T25" t="str">
            <v>27 RUE DE LA LIBERTE</v>
          </cell>
          <cell r="U25">
            <v>71670</v>
          </cell>
          <cell r="V25" t="str">
            <v>LE BREUIL</v>
          </cell>
          <cell r="W25">
            <v>8970</v>
          </cell>
        </row>
        <row r="26">
          <cell r="A26">
            <v>715411</v>
          </cell>
          <cell r="B26" t="str">
            <v>CONDOTTI</v>
          </cell>
          <cell r="C26" t="str">
            <v>Joseph</v>
          </cell>
          <cell r="D26">
            <v>55</v>
          </cell>
          <cell r="E26">
            <v>1261</v>
          </cell>
          <cell r="F26" t="str">
            <v>V1</v>
          </cell>
          <cell r="G26">
            <v>-50</v>
          </cell>
          <cell r="H26">
            <v>22391</v>
          </cell>
          <cell r="I26" t="str">
            <v>M</v>
          </cell>
          <cell r="J26" t="str">
            <v>ATT DU BREUIL</v>
          </cell>
          <cell r="K26">
            <v>6710048</v>
          </cell>
          <cell r="L26" t="str">
            <v>T</v>
          </cell>
          <cell r="M26" t="str">
            <v>T</v>
          </cell>
          <cell r="N26" t="str">
            <v/>
          </cell>
          <cell r="O26" t="str">
            <v>Française</v>
          </cell>
          <cell r="P26">
            <v>37432</v>
          </cell>
          <cell r="Q26" t="str">
            <v/>
          </cell>
          <cell r="R26" t="str">
            <v>Standard</v>
          </cell>
          <cell r="S26">
            <v>872477282</v>
          </cell>
          <cell r="T26" t="str">
            <v>10 rue du Pavillon</v>
          </cell>
          <cell r="U26">
            <v>71200</v>
          </cell>
          <cell r="V26" t="str">
            <v>LE CREUSOT</v>
          </cell>
          <cell r="W26">
            <v>56320</v>
          </cell>
        </row>
        <row r="27">
          <cell r="A27">
            <v>713542</v>
          </cell>
          <cell r="B27" t="str">
            <v>DERANGERE</v>
          </cell>
          <cell r="C27" t="str">
            <v>Christine</v>
          </cell>
          <cell r="D27">
            <v>70</v>
          </cell>
          <cell r="E27">
            <v>601</v>
          </cell>
          <cell r="F27" t="str">
            <v>V1</v>
          </cell>
          <cell r="G27">
            <v>-50</v>
          </cell>
          <cell r="H27">
            <v>22101</v>
          </cell>
          <cell r="I27" t="str">
            <v>F</v>
          </cell>
          <cell r="J27" t="str">
            <v>ATT DU BREUIL</v>
          </cell>
          <cell r="K27">
            <v>6710048</v>
          </cell>
          <cell r="L27" t="str">
            <v>T</v>
          </cell>
          <cell r="M27" t="str">
            <v>T</v>
          </cell>
          <cell r="N27" t="str">
            <v/>
          </cell>
          <cell r="O27" t="str">
            <v>Française</v>
          </cell>
          <cell r="P27">
            <v>37432</v>
          </cell>
          <cell r="Q27" t="str">
            <v/>
          </cell>
          <cell r="R27" t="str">
            <v>Standard</v>
          </cell>
          <cell r="S27" t="str">
            <v/>
          </cell>
          <cell r="T27" t="str">
            <v>6 RUE HONORE DE BALZAC</v>
          </cell>
          <cell r="U27">
            <v>71670</v>
          </cell>
          <cell r="V27" t="str">
            <v>LE BREUIL</v>
          </cell>
          <cell r="W27">
            <v>72415</v>
          </cell>
        </row>
        <row r="28">
          <cell r="A28">
            <v>715940</v>
          </cell>
          <cell r="B28" t="str">
            <v>DUCAROUGE</v>
          </cell>
          <cell r="C28" t="str">
            <v>Guy</v>
          </cell>
          <cell r="D28">
            <v>70</v>
          </cell>
          <cell r="E28">
            <v>982</v>
          </cell>
          <cell r="F28" t="str">
            <v>V1</v>
          </cell>
          <cell r="G28">
            <v>-50</v>
          </cell>
          <cell r="H28">
            <v>21179</v>
          </cell>
          <cell r="I28" t="str">
            <v>M</v>
          </cell>
          <cell r="J28" t="str">
            <v>ATT DU BREUIL</v>
          </cell>
          <cell r="K28">
            <v>6710048</v>
          </cell>
          <cell r="L28" t="str">
            <v>T</v>
          </cell>
          <cell r="M28" t="str">
            <v>T</v>
          </cell>
          <cell r="N28" t="str">
            <v/>
          </cell>
          <cell r="O28" t="str">
            <v>Française</v>
          </cell>
          <cell r="P28">
            <v>37432</v>
          </cell>
          <cell r="Q28">
            <v>38973</v>
          </cell>
          <cell r="R28" t="str">
            <v>Standard</v>
          </cell>
          <cell r="S28">
            <v>385802038</v>
          </cell>
          <cell r="T28" t="str">
            <v>128 RUE DU CREUSOT</v>
          </cell>
          <cell r="U28">
            <v>71670</v>
          </cell>
          <cell r="V28" t="str">
            <v>LE BREUIL</v>
          </cell>
          <cell r="W28">
            <v>80228</v>
          </cell>
        </row>
        <row r="29">
          <cell r="A29">
            <v>716501</v>
          </cell>
          <cell r="B29" t="str">
            <v>FERNANDES</v>
          </cell>
          <cell r="C29" t="str">
            <v>Joaquin</v>
          </cell>
          <cell r="D29">
            <v>80</v>
          </cell>
          <cell r="E29">
            <v>739</v>
          </cell>
          <cell r="F29" t="str">
            <v>V1</v>
          </cell>
          <cell r="G29">
            <v>-50</v>
          </cell>
          <cell r="H29">
            <v>22716</v>
          </cell>
          <cell r="I29" t="str">
            <v>M</v>
          </cell>
          <cell r="J29" t="str">
            <v>ATT DU BREUIL</v>
          </cell>
          <cell r="K29">
            <v>6710048</v>
          </cell>
          <cell r="L29" t="str">
            <v>T</v>
          </cell>
          <cell r="M29" t="str">
            <v>T</v>
          </cell>
          <cell r="N29" t="str">
            <v/>
          </cell>
          <cell r="O29" t="str">
            <v>Française</v>
          </cell>
          <cell r="P29">
            <v>37536</v>
          </cell>
          <cell r="Q29" t="str">
            <v/>
          </cell>
          <cell r="R29" t="str">
            <v>Standard</v>
          </cell>
          <cell r="S29" t="str">
            <v/>
          </cell>
          <cell r="T29" t="str">
            <v>20 rue Louis JOUVET</v>
          </cell>
          <cell r="U29">
            <v>71200</v>
          </cell>
          <cell r="V29" t="str">
            <v>LE CREUSOT</v>
          </cell>
          <cell r="W29">
            <v>314296</v>
          </cell>
        </row>
        <row r="30">
          <cell r="A30">
            <v>714161</v>
          </cell>
          <cell r="B30" t="str">
            <v>HERODET</v>
          </cell>
          <cell r="C30" t="str">
            <v>Liliane</v>
          </cell>
          <cell r="D30">
            <v>85</v>
          </cell>
          <cell r="E30">
            <v>334</v>
          </cell>
          <cell r="F30" t="str">
            <v>V1</v>
          </cell>
          <cell r="G30">
            <v>-50</v>
          </cell>
          <cell r="H30">
            <v>23855</v>
          </cell>
          <cell r="I30" t="str">
            <v>F</v>
          </cell>
          <cell r="J30" t="str">
            <v>ATT DU BREUIL</v>
          </cell>
          <cell r="K30">
            <v>6710048</v>
          </cell>
          <cell r="L30" t="str">
            <v>T</v>
          </cell>
          <cell r="M30" t="str">
            <v>T</v>
          </cell>
          <cell r="N30" t="str">
            <v/>
          </cell>
          <cell r="O30" t="str">
            <v>Française</v>
          </cell>
          <cell r="P30">
            <v>37432</v>
          </cell>
          <cell r="Q30" t="str">
            <v/>
          </cell>
          <cell r="R30" t="str">
            <v>Standard</v>
          </cell>
          <cell r="S30" t="str">
            <v/>
          </cell>
          <cell r="T30" t="str">
            <v>13 RUE HONORE DE BALZAC</v>
          </cell>
          <cell r="U30">
            <v>71670</v>
          </cell>
          <cell r="V30" t="str">
            <v>LE BREUIL</v>
          </cell>
          <cell r="W30">
            <v>120321</v>
          </cell>
        </row>
        <row r="31">
          <cell r="A31">
            <v>714757</v>
          </cell>
          <cell r="B31" t="str">
            <v>LOVATI</v>
          </cell>
          <cell r="C31" t="str">
            <v>Patricia</v>
          </cell>
          <cell r="D31" t="str">
            <v>NC</v>
          </cell>
          <cell r="E31">
            <v>300</v>
          </cell>
          <cell r="F31" t="str">
            <v>V1</v>
          </cell>
          <cell r="G31">
            <v>-50</v>
          </cell>
          <cell r="H31">
            <v>22637</v>
          </cell>
          <cell r="I31" t="str">
            <v>F</v>
          </cell>
          <cell r="J31" t="str">
            <v>ATT DU BREUIL</v>
          </cell>
          <cell r="K31">
            <v>6710048</v>
          </cell>
          <cell r="L31" t="str">
            <v>T</v>
          </cell>
          <cell r="M31" t="str">
            <v>T</v>
          </cell>
          <cell r="N31" t="str">
            <v/>
          </cell>
          <cell r="O31" t="str">
            <v>Française</v>
          </cell>
          <cell r="P31">
            <v>37432</v>
          </cell>
          <cell r="Q31" t="str">
            <v/>
          </cell>
          <cell r="R31" t="str">
            <v>Ni entrainement ni compétition</v>
          </cell>
          <cell r="S31" t="str">
            <v/>
          </cell>
          <cell r="T31" t="str">
            <v>31 RUE LOUIS JOUVET</v>
          </cell>
          <cell r="U31">
            <v>71200</v>
          </cell>
          <cell r="V31" t="str">
            <v>LE CREUSOT</v>
          </cell>
          <cell r="W31">
            <v>157269</v>
          </cell>
        </row>
        <row r="32">
          <cell r="A32">
            <v>714442</v>
          </cell>
          <cell r="B32" t="str">
            <v>MONNIER</v>
          </cell>
          <cell r="C32" t="str">
            <v>Philippe</v>
          </cell>
          <cell r="D32" t="str">
            <v>NC</v>
          </cell>
          <cell r="E32">
            <v>650</v>
          </cell>
          <cell r="F32" t="str">
            <v>V1</v>
          </cell>
          <cell r="G32">
            <v>-50</v>
          </cell>
          <cell r="H32">
            <v>22637</v>
          </cell>
          <cell r="I32" t="str">
            <v>M</v>
          </cell>
          <cell r="J32" t="str">
            <v>ATT DU BREUIL</v>
          </cell>
          <cell r="K32">
            <v>6710048</v>
          </cell>
          <cell r="L32" t="str">
            <v>T</v>
          </cell>
          <cell r="M32" t="str">
            <v>T</v>
          </cell>
          <cell r="N32" t="str">
            <v/>
          </cell>
          <cell r="O32" t="str">
            <v>Française</v>
          </cell>
          <cell r="P32">
            <v>37432</v>
          </cell>
          <cell r="Q32" t="str">
            <v/>
          </cell>
          <cell r="R32" t="str">
            <v>Ni entrainement ni compétition</v>
          </cell>
          <cell r="S32" t="str">
            <v/>
          </cell>
          <cell r="T32" t="str">
            <v>7 RUE DE TUNISIE</v>
          </cell>
          <cell r="U32">
            <v>71200</v>
          </cell>
          <cell r="V32" t="str">
            <v>LE CREUSOT</v>
          </cell>
          <cell r="W32">
            <v>175335</v>
          </cell>
        </row>
        <row r="33">
          <cell r="A33">
            <v>713829</v>
          </cell>
          <cell r="B33" t="str">
            <v>TOURNAY</v>
          </cell>
          <cell r="C33" t="str">
            <v>Didier</v>
          </cell>
          <cell r="D33">
            <v>60</v>
          </cell>
          <cell r="E33">
            <v>1183</v>
          </cell>
          <cell r="F33" t="str">
            <v>V1</v>
          </cell>
          <cell r="G33">
            <v>-50</v>
          </cell>
          <cell r="H33">
            <v>23628</v>
          </cell>
          <cell r="I33" t="str">
            <v>M</v>
          </cell>
          <cell r="J33" t="str">
            <v>ATT DU BREUIL</v>
          </cell>
          <cell r="K33">
            <v>6710048</v>
          </cell>
          <cell r="L33" t="str">
            <v>T</v>
          </cell>
          <cell r="M33" t="str">
            <v>T</v>
          </cell>
          <cell r="N33" t="str">
            <v/>
          </cell>
          <cell r="O33" t="str">
            <v>Française</v>
          </cell>
          <cell r="P33">
            <v>37432</v>
          </cell>
          <cell r="Q33" t="str">
            <v/>
          </cell>
          <cell r="R33" t="str">
            <v>Standard</v>
          </cell>
          <cell r="S33" t="str">
            <v/>
          </cell>
          <cell r="T33" t="str">
            <v>4 PLACE DE LA MOLETTE</v>
          </cell>
          <cell r="U33">
            <v>71200</v>
          </cell>
          <cell r="V33" t="str">
            <v>LE CREUSOT</v>
          </cell>
          <cell r="W33">
            <v>235858</v>
          </cell>
        </row>
        <row r="34">
          <cell r="A34">
            <v>711899</v>
          </cell>
          <cell r="B34" t="str">
            <v>GIOVANNINI</v>
          </cell>
          <cell r="C34" t="str">
            <v>Jacques</v>
          </cell>
          <cell r="D34">
            <v>75</v>
          </cell>
          <cell r="E34">
            <v>891</v>
          </cell>
          <cell r="F34" t="str">
            <v>V4</v>
          </cell>
          <cell r="G34" t="str">
            <v>70+M</v>
          </cell>
          <cell r="H34">
            <v>10869</v>
          </cell>
          <cell r="I34" t="str">
            <v>M</v>
          </cell>
          <cell r="J34" t="str">
            <v>ATT DU BREUIL</v>
          </cell>
          <cell r="K34">
            <v>6710048</v>
          </cell>
          <cell r="L34" t="str">
            <v>T</v>
          </cell>
          <cell r="M34" t="str">
            <v>T</v>
          </cell>
          <cell r="N34" t="str">
            <v/>
          </cell>
          <cell r="O34" t="str">
            <v>Française</v>
          </cell>
          <cell r="P34">
            <v>37432</v>
          </cell>
          <cell r="Q34" t="str">
            <v/>
          </cell>
          <cell r="R34" t="str">
            <v>Ni entrainement ni compétition</v>
          </cell>
          <cell r="S34" t="str">
            <v/>
          </cell>
          <cell r="T34" t="str">
            <v>36 RUE DU CREUSOT</v>
          </cell>
          <cell r="U34">
            <v>71670</v>
          </cell>
          <cell r="V34" t="str">
            <v>LE BREUIL</v>
          </cell>
          <cell r="W34">
            <v>105127</v>
          </cell>
        </row>
        <row r="35">
          <cell r="A35">
            <v>718174</v>
          </cell>
          <cell r="B35" t="str">
            <v>LABAUNE</v>
          </cell>
          <cell r="C35" t="str">
            <v>Michel</v>
          </cell>
          <cell r="D35" t="str">
            <v>NC</v>
          </cell>
          <cell r="E35">
            <v>650</v>
          </cell>
          <cell r="F35" t="str">
            <v>V3</v>
          </cell>
          <cell r="G35" t="str">
            <v>-70M</v>
          </cell>
          <cell r="H35">
            <v>16618</v>
          </cell>
          <cell r="I35" t="str">
            <v>M</v>
          </cell>
          <cell r="J35" t="str">
            <v>ATT DU BREUIL</v>
          </cell>
          <cell r="K35">
            <v>6710048</v>
          </cell>
          <cell r="L35" t="str">
            <v>T</v>
          </cell>
          <cell r="M35" t="str">
            <v>P</v>
          </cell>
          <cell r="N35" t="str">
            <v/>
          </cell>
          <cell r="O35" t="str">
            <v>Française</v>
          </cell>
          <cell r="P35">
            <v>38786</v>
          </cell>
          <cell r="Q35" t="str">
            <v/>
          </cell>
          <cell r="R35" t="str">
            <v>Ni entrainement ni compétition</v>
          </cell>
          <cell r="S35">
            <v>385554902</v>
          </cell>
          <cell r="T35" t="str">
            <v>17 RUE DE MONTCOY</v>
          </cell>
          <cell r="U35">
            <v>71670</v>
          </cell>
          <cell r="V35" t="str">
            <v>LE BREUIL</v>
          </cell>
          <cell r="W35">
            <v>524143</v>
          </cell>
        </row>
        <row r="36">
          <cell r="A36">
            <v>712969</v>
          </cell>
          <cell r="B36" t="str">
            <v>MANCEL</v>
          </cell>
          <cell r="C36" t="str">
            <v>Jean</v>
          </cell>
          <cell r="D36">
            <v>80</v>
          </cell>
          <cell r="E36">
            <v>764</v>
          </cell>
          <cell r="F36" t="str">
            <v>V3</v>
          </cell>
          <cell r="G36" t="str">
            <v>-70M</v>
          </cell>
          <cell r="H36">
            <v>13637</v>
          </cell>
          <cell r="I36" t="str">
            <v>M</v>
          </cell>
          <cell r="J36" t="str">
            <v>ATT DU BREUIL</v>
          </cell>
          <cell r="K36">
            <v>6710048</v>
          </cell>
          <cell r="L36" t="str">
            <v>T</v>
          </cell>
          <cell r="M36" t="str">
            <v>T</v>
          </cell>
          <cell r="N36" t="str">
            <v/>
          </cell>
          <cell r="O36" t="str">
            <v>Française</v>
          </cell>
          <cell r="P36">
            <v>37432</v>
          </cell>
          <cell r="Q36" t="str">
            <v/>
          </cell>
          <cell r="R36" t="str">
            <v>Ni entrainement ni compétition</v>
          </cell>
          <cell r="S36">
            <v>385559130</v>
          </cell>
          <cell r="T36" t="str">
            <v>10 RUE D'ASSAS</v>
          </cell>
          <cell r="U36">
            <v>71200</v>
          </cell>
          <cell r="V36" t="str">
            <v>LE CREUSOT</v>
          </cell>
          <cell r="W36">
            <v>161144</v>
          </cell>
        </row>
        <row r="37">
          <cell r="A37">
            <v>716288</v>
          </cell>
          <cell r="B37" t="str">
            <v>GAIMARD</v>
          </cell>
          <cell r="C37" t="str">
            <v>Didier</v>
          </cell>
          <cell r="D37" t="str">
            <v>NC</v>
          </cell>
          <cell r="E37">
            <v>650</v>
          </cell>
          <cell r="F37" t="str">
            <v>V1</v>
          </cell>
          <cell r="G37">
            <v>-60</v>
          </cell>
          <cell r="H37">
            <v>20765</v>
          </cell>
          <cell r="I37" t="str">
            <v>M</v>
          </cell>
          <cell r="J37" t="str">
            <v>CHAGNY TT</v>
          </cell>
          <cell r="K37">
            <v>6710025</v>
          </cell>
          <cell r="L37" t="str">
            <v>T</v>
          </cell>
          <cell r="M37" t="str">
            <v>P</v>
          </cell>
          <cell r="N37" t="str">
            <v/>
          </cell>
          <cell r="O37" t="str">
            <v>Française</v>
          </cell>
          <cell r="P37">
            <v>37432</v>
          </cell>
          <cell r="Q37">
            <v>38969</v>
          </cell>
          <cell r="R37" t="str">
            <v>Standard</v>
          </cell>
          <cell r="S37" t="str">
            <v/>
          </cell>
          <cell r="T37" t="str">
            <v>60 grande rue</v>
          </cell>
          <cell r="U37">
            <v>21590</v>
          </cell>
          <cell r="V37" t="str">
            <v>SANTENAY</v>
          </cell>
          <cell r="W37">
            <v>97838</v>
          </cell>
        </row>
        <row r="38">
          <cell r="A38">
            <v>712573</v>
          </cell>
          <cell r="B38" t="str">
            <v>GENIN</v>
          </cell>
          <cell r="C38" t="str">
            <v>Claude</v>
          </cell>
          <cell r="D38">
            <v>80</v>
          </cell>
          <cell r="E38">
            <v>778</v>
          </cell>
          <cell r="F38" t="str">
            <v>V2</v>
          </cell>
          <cell r="G38">
            <v>-60</v>
          </cell>
          <cell r="H38">
            <v>18129</v>
          </cell>
          <cell r="I38" t="str">
            <v>M</v>
          </cell>
          <cell r="J38" t="str">
            <v>CHAGNY TT</v>
          </cell>
          <cell r="K38">
            <v>6710025</v>
          </cell>
          <cell r="L38" t="str">
            <v>T</v>
          </cell>
          <cell r="M38" t="str">
            <v>T</v>
          </cell>
          <cell r="N38" t="str">
            <v/>
          </cell>
          <cell r="O38" t="str">
            <v>Française</v>
          </cell>
          <cell r="P38">
            <v>37432</v>
          </cell>
          <cell r="Q38" t="str">
            <v/>
          </cell>
          <cell r="R38" t="str">
            <v>Standard</v>
          </cell>
          <cell r="S38" t="str">
            <v/>
          </cell>
          <cell r="T38" t="str">
            <v>22 RUE DES ECOLES</v>
          </cell>
          <cell r="U38">
            <v>21190</v>
          </cell>
          <cell r="V38" t="str">
            <v>MEURSAULT</v>
          </cell>
          <cell r="W38">
            <v>102562</v>
          </cell>
        </row>
        <row r="39">
          <cell r="A39">
            <v>717966</v>
          </cell>
          <cell r="B39" t="str">
            <v>BOUREUX</v>
          </cell>
          <cell r="C39" t="str">
            <v>Martial</v>
          </cell>
          <cell r="D39">
            <v>80</v>
          </cell>
          <cell r="E39">
            <v>719</v>
          </cell>
          <cell r="F39" t="str">
            <v>S</v>
          </cell>
          <cell r="G39">
            <v>-50</v>
          </cell>
          <cell r="H39">
            <v>24376</v>
          </cell>
          <cell r="I39" t="str">
            <v>M</v>
          </cell>
          <cell r="J39" t="str">
            <v>CHAGNY TT</v>
          </cell>
          <cell r="K39">
            <v>6710025</v>
          </cell>
          <cell r="L39" t="str">
            <v>T</v>
          </cell>
          <cell r="M39" t="str">
            <v>T</v>
          </cell>
          <cell r="N39" t="str">
            <v/>
          </cell>
          <cell r="O39" t="str">
            <v>Française</v>
          </cell>
          <cell r="P39">
            <v>38614</v>
          </cell>
          <cell r="Q39">
            <v>38969</v>
          </cell>
          <cell r="R39" t="str">
            <v>Standard</v>
          </cell>
          <cell r="S39">
            <v>380216748</v>
          </cell>
          <cell r="T39" t="str">
            <v>7 rue des belles roses</v>
          </cell>
          <cell r="U39">
            <v>21190</v>
          </cell>
          <cell r="V39" t="str">
            <v>MEURSAULT</v>
          </cell>
          <cell r="W39">
            <v>480984</v>
          </cell>
        </row>
        <row r="40">
          <cell r="A40">
            <v>717070</v>
          </cell>
          <cell r="B40" t="str">
            <v>CLEMENCET</v>
          </cell>
          <cell r="C40" t="str">
            <v>François</v>
          </cell>
          <cell r="D40">
            <v>75</v>
          </cell>
          <cell r="E40">
            <v>854</v>
          </cell>
          <cell r="F40" t="str">
            <v>V1</v>
          </cell>
          <cell r="G40">
            <v>-50</v>
          </cell>
          <cell r="H40">
            <v>22503</v>
          </cell>
          <cell r="I40" t="str">
            <v>M</v>
          </cell>
          <cell r="J40" t="str">
            <v>CHAGNY TT</v>
          </cell>
          <cell r="K40">
            <v>6710025</v>
          </cell>
          <cell r="L40" t="str">
            <v>T</v>
          </cell>
          <cell r="M40" t="str">
            <v>T</v>
          </cell>
          <cell r="N40" t="str">
            <v/>
          </cell>
          <cell r="O40" t="str">
            <v>Française</v>
          </cell>
          <cell r="P40">
            <v>37908</v>
          </cell>
          <cell r="Q40" t="str">
            <v/>
          </cell>
          <cell r="R40" t="str">
            <v>Standard</v>
          </cell>
          <cell r="S40" t="str">
            <v/>
          </cell>
          <cell r="T40" t="str">
            <v>15 chemin du champ de tir</v>
          </cell>
          <cell r="U40">
            <v>71150</v>
          </cell>
          <cell r="V40" t="str">
            <v>CHAGNY</v>
          </cell>
          <cell r="W40">
            <v>383977</v>
          </cell>
        </row>
        <row r="41">
          <cell r="A41">
            <v>713826</v>
          </cell>
          <cell r="B41" t="str">
            <v>FAUTRELLE</v>
          </cell>
          <cell r="C41" t="str">
            <v>Patrick</v>
          </cell>
          <cell r="D41">
            <v>45</v>
          </cell>
          <cell r="E41">
            <v>1474</v>
          </cell>
          <cell r="F41" t="str">
            <v>V1</v>
          </cell>
          <cell r="G41">
            <v>-50</v>
          </cell>
          <cell r="H41">
            <v>21952</v>
          </cell>
          <cell r="I41" t="str">
            <v>M</v>
          </cell>
          <cell r="J41" t="str">
            <v>CHAGNY TT</v>
          </cell>
          <cell r="K41">
            <v>6710025</v>
          </cell>
          <cell r="L41" t="str">
            <v>T</v>
          </cell>
          <cell r="M41" t="str">
            <v>T</v>
          </cell>
          <cell r="N41" t="str">
            <v/>
          </cell>
          <cell r="O41" t="str">
            <v>Française</v>
          </cell>
          <cell r="P41">
            <v>37432</v>
          </cell>
          <cell r="Q41" t="str">
            <v/>
          </cell>
          <cell r="R41" t="str">
            <v>Standard</v>
          </cell>
          <cell r="S41" t="str">
            <v/>
          </cell>
          <cell r="T41" t="str">
            <v>RUE DE LA FORET</v>
          </cell>
          <cell r="U41">
            <v>71150</v>
          </cell>
          <cell r="V41" t="str">
            <v>CHAGNY</v>
          </cell>
          <cell r="W41">
            <v>89110</v>
          </cell>
        </row>
        <row r="42">
          <cell r="A42">
            <v>716164</v>
          </cell>
          <cell r="B42" t="str">
            <v>GARNAUD</v>
          </cell>
          <cell r="C42" t="str">
            <v>Daniel</v>
          </cell>
          <cell r="D42">
            <v>55</v>
          </cell>
          <cell r="E42">
            <v>1236</v>
          </cell>
          <cell r="F42" t="str">
            <v>V1</v>
          </cell>
          <cell r="G42">
            <v>-50</v>
          </cell>
          <cell r="H42">
            <v>21093</v>
          </cell>
          <cell r="I42" t="str">
            <v>M</v>
          </cell>
          <cell r="J42" t="str">
            <v>CHAGNY TT</v>
          </cell>
          <cell r="K42">
            <v>6710025</v>
          </cell>
          <cell r="L42" t="str">
            <v>T</v>
          </cell>
          <cell r="M42" t="str">
            <v>T</v>
          </cell>
          <cell r="N42" t="str">
            <v/>
          </cell>
          <cell r="O42" t="str">
            <v>Française</v>
          </cell>
          <cell r="P42">
            <v>37432</v>
          </cell>
          <cell r="Q42" t="str">
            <v/>
          </cell>
          <cell r="R42" t="str">
            <v>Standard</v>
          </cell>
          <cell r="S42" t="str">
            <v/>
          </cell>
          <cell r="T42" t="str">
            <v>Creteil</v>
          </cell>
          <cell r="U42">
            <v>71150</v>
          </cell>
          <cell r="V42" t="str">
            <v>CHAUDENAY</v>
          </cell>
          <cell r="W42">
            <v>99592</v>
          </cell>
        </row>
        <row r="43">
          <cell r="A43">
            <v>718472</v>
          </cell>
          <cell r="B43" t="str">
            <v>LELEU</v>
          </cell>
          <cell r="C43" t="str">
            <v>Stéphane</v>
          </cell>
          <cell r="D43" t="str">
            <v>NC</v>
          </cell>
          <cell r="E43">
            <v>650</v>
          </cell>
          <cell r="F43" t="str">
            <v>V1</v>
          </cell>
          <cell r="G43">
            <v>-50</v>
          </cell>
          <cell r="H43">
            <v>23442</v>
          </cell>
          <cell r="I43" t="str">
            <v>M</v>
          </cell>
          <cell r="J43" t="str">
            <v>CHAGNY TT</v>
          </cell>
          <cell r="K43">
            <v>6710025</v>
          </cell>
          <cell r="L43" t="str">
            <v>T</v>
          </cell>
          <cell r="M43" t="str">
            <v/>
          </cell>
          <cell r="N43" t="str">
            <v/>
          </cell>
          <cell r="O43" t="str">
            <v>Française</v>
          </cell>
          <cell r="P43">
            <v>38999</v>
          </cell>
          <cell r="Q43" t="str">
            <v/>
          </cell>
          <cell r="R43" t="str">
            <v>Standard</v>
          </cell>
          <cell r="S43">
            <v>0</v>
          </cell>
          <cell r="T43" t="str">
            <v>chemin du clos du roy</v>
          </cell>
          <cell r="U43">
            <v>21200</v>
          </cell>
          <cell r="V43" t="str">
            <v>BEAUNE</v>
          </cell>
          <cell r="W43">
            <v>548841</v>
          </cell>
        </row>
        <row r="44">
          <cell r="A44">
            <v>713104</v>
          </cell>
          <cell r="B44" t="str">
            <v>MICHAUD</v>
          </cell>
          <cell r="C44" t="str">
            <v>Eric</v>
          </cell>
          <cell r="D44">
            <v>90</v>
          </cell>
          <cell r="E44">
            <v>666</v>
          </cell>
          <cell r="F44" t="str">
            <v>V1</v>
          </cell>
          <cell r="G44">
            <v>-50</v>
          </cell>
          <cell r="H44">
            <v>23375</v>
          </cell>
          <cell r="I44" t="str">
            <v>M</v>
          </cell>
          <cell r="J44" t="str">
            <v>CHAGNY TT</v>
          </cell>
          <cell r="K44">
            <v>6710025</v>
          </cell>
          <cell r="L44" t="str">
            <v>T</v>
          </cell>
          <cell r="M44" t="str">
            <v>T</v>
          </cell>
          <cell r="N44" t="str">
            <v/>
          </cell>
          <cell r="O44" t="str">
            <v>Française</v>
          </cell>
          <cell r="P44">
            <v>37432</v>
          </cell>
          <cell r="Q44" t="str">
            <v/>
          </cell>
          <cell r="R44" t="str">
            <v>Ni entrainement ni compétition</v>
          </cell>
          <cell r="S44" t="str">
            <v/>
          </cell>
          <cell r="T44" t="str">
            <v>5 RUE DU QUART PIDAUX</v>
          </cell>
          <cell r="U44">
            <v>71530</v>
          </cell>
          <cell r="V44" t="str">
            <v>CHAMPFORGEUIL</v>
          </cell>
          <cell r="W44">
            <v>172065</v>
          </cell>
        </row>
        <row r="45">
          <cell r="A45">
            <v>711140</v>
          </cell>
          <cell r="B45" t="str">
            <v>PICHENOT</v>
          </cell>
          <cell r="C45" t="str">
            <v>Patrick</v>
          </cell>
          <cell r="D45">
            <v>45</v>
          </cell>
          <cell r="E45">
            <v>1459</v>
          </cell>
          <cell r="F45" t="str">
            <v>V1</v>
          </cell>
          <cell r="G45">
            <v>-50</v>
          </cell>
          <cell r="H45">
            <v>21751</v>
          </cell>
          <cell r="I45" t="str">
            <v>M</v>
          </cell>
          <cell r="J45" t="str">
            <v>CHAGNY TT</v>
          </cell>
          <cell r="K45">
            <v>6710025</v>
          </cell>
          <cell r="L45" t="str">
            <v>T</v>
          </cell>
          <cell r="M45" t="str">
            <v>T</v>
          </cell>
          <cell r="N45" t="str">
            <v/>
          </cell>
          <cell r="O45" t="str">
            <v>Française</v>
          </cell>
          <cell r="P45">
            <v>37432</v>
          </cell>
          <cell r="Q45" t="str">
            <v/>
          </cell>
          <cell r="R45" t="str">
            <v>Standard</v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194879</v>
          </cell>
        </row>
        <row r="46">
          <cell r="A46">
            <v>711149</v>
          </cell>
          <cell r="B46" t="str">
            <v>REBILLARD</v>
          </cell>
          <cell r="C46" t="str">
            <v>Dominique</v>
          </cell>
          <cell r="D46">
            <v>30</v>
          </cell>
          <cell r="E46">
            <v>1736</v>
          </cell>
          <cell r="F46" t="str">
            <v>V1</v>
          </cell>
          <cell r="G46">
            <v>-50</v>
          </cell>
          <cell r="H46">
            <v>23964</v>
          </cell>
          <cell r="I46" t="str">
            <v>M</v>
          </cell>
          <cell r="J46" t="str">
            <v>CHAGNY TT</v>
          </cell>
          <cell r="K46">
            <v>6710025</v>
          </cell>
          <cell r="L46" t="str">
            <v>T</v>
          </cell>
          <cell r="M46" t="str">
            <v>T</v>
          </cell>
          <cell r="N46" t="str">
            <v/>
          </cell>
          <cell r="O46" t="str">
            <v>Française</v>
          </cell>
          <cell r="P46">
            <v>37432</v>
          </cell>
          <cell r="Q46">
            <v>38969</v>
          </cell>
          <cell r="R46" t="str">
            <v>Standard</v>
          </cell>
          <cell r="S46">
            <v>385454978</v>
          </cell>
          <cell r="T46" t="str">
            <v>20 RUE DES JONCS SALES</v>
          </cell>
          <cell r="U46">
            <v>71510</v>
          </cell>
          <cell r="V46" t="str">
            <v>ST LEGER SUR DHEUNE</v>
          </cell>
          <cell r="W46">
            <v>206514</v>
          </cell>
        </row>
        <row r="47">
          <cell r="A47">
            <v>717963</v>
          </cell>
          <cell r="B47" t="str">
            <v>STURM</v>
          </cell>
          <cell r="C47" t="str">
            <v>Gilles</v>
          </cell>
          <cell r="D47" t="str">
            <v>NC</v>
          </cell>
          <cell r="E47">
            <v>650</v>
          </cell>
          <cell r="F47" t="str">
            <v>V1</v>
          </cell>
          <cell r="G47">
            <v>-50</v>
          </cell>
          <cell r="H47">
            <v>23296</v>
          </cell>
          <cell r="I47" t="str">
            <v>M</v>
          </cell>
          <cell r="J47" t="str">
            <v>CHAGNY TT</v>
          </cell>
          <cell r="K47">
            <v>6710025</v>
          </cell>
          <cell r="L47" t="str">
            <v>T</v>
          </cell>
          <cell r="M47" t="str">
            <v>T</v>
          </cell>
          <cell r="N47" t="str">
            <v/>
          </cell>
          <cell r="O47" t="str">
            <v>Française</v>
          </cell>
          <cell r="P47">
            <v>38544</v>
          </cell>
          <cell r="Q47" t="str">
            <v/>
          </cell>
          <cell r="R47" t="str">
            <v>Ni entrainement ni compétition</v>
          </cell>
          <cell r="S47">
            <v>385871938</v>
          </cell>
          <cell r="T47" t="str">
            <v>2 rue du 11 novembre</v>
          </cell>
          <cell r="U47">
            <v>71150</v>
          </cell>
          <cell r="V47" t="str">
            <v>CHAUDENAY</v>
          </cell>
          <cell r="W47">
            <v>477378</v>
          </cell>
        </row>
        <row r="48">
          <cell r="A48">
            <v>715979</v>
          </cell>
          <cell r="B48" t="str">
            <v>PUGEAULT</v>
          </cell>
          <cell r="C48" t="str">
            <v>Maurice</v>
          </cell>
          <cell r="D48" t="str">
            <v>NC</v>
          </cell>
          <cell r="E48">
            <v>655</v>
          </cell>
          <cell r="F48" t="str">
            <v>V4</v>
          </cell>
          <cell r="G48" t="str">
            <v>70+M</v>
          </cell>
          <cell r="H48">
            <v>10320</v>
          </cell>
          <cell r="I48" t="str">
            <v>M</v>
          </cell>
          <cell r="J48" t="str">
            <v>CHAGNY TT</v>
          </cell>
          <cell r="K48">
            <v>6710025</v>
          </cell>
          <cell r="L48" t="str">
            <v>T</v>
          </cell>
          <cell r="M48" t="str">
            <v>T</v>
          </cell>
          <cell r="N48" t="str">
            <v/>
          </cell>
          <cell r="O48" t="str">
            <v>Française</v>
          </cell>
          <cell r="P48">
            <v>37432</v>
          </cell>
          <cell r="Q48">
            <v>38969</v>
          </cell>
          <cell r="R48" t="str">
            <v>Standard</v>
          </cell>
          <cell r="S48" t="str">
            <v/>
          </cell>
          <cell r="T48" t="str">
            <v>5 Rue Jean Martin</v>
          </cell>
          <cell r="U48">
            <v>71150</v>
          </cell>
          <cell r="V48" t="str">
            <v>CHAGNY</v>
          </cell>
          <cell r="W48">
            <v>202811</v>
          </cell>
        </row>
        <row r="49">
          <cell r="A49">
            <v>717575</v>
          </cell>
          <cell r="B49" t="str">
            <v>JAUMAIN</v>
          </cell>
          <cell r="C49" t="str">
            <v>Jean-claude</v>
          </cell>
          <cell r="D49" t="str">
            <v>NC</v>
          </cell>
          <cell r="E49">
            <v>650</v>
          </cell>
          <cell r="F49" t="str">
            <v>V3</v>
          </cell>
          <cell r="G49" t="str">
            <v>-70M</v>
          </cell>
          <cell r="H49">
            <v>15088</v>
          </cell>
          <cell r="I49" t="str">
            <v>M</v>
          </cell>
          <cell r="J49" t="str">
            <v>CHAGNY TT</v>
          </cell>
          <cell r="K49">
            <v>6710025</v>
          </cell>
          <cell r="L49" t="str">
            <v>T</v>
          </cell>
          <cell r="M49" t="str">
            <v>T</v>
          </cell>
          <cell r="N49" t="str">
            <v/>
          </cell>
          <cell r="O49" t="str">
            <v>Française</v>
          </cell>
          <cell r="P49">
            <v>38261</v>
          </cell>
          <cell r="Q49">
            <v>38969</v>
          </cell>
          <cell r="R49" t="str">
            <v>Standard</v>
          </cell>
          <cell r="S49" t="str">
            <v/>
          </cell>
          <cell r="T49" t="str">
            <v>26 rue du vallon</v>
          </cell>
          <cell r="U49">
            <v>71150</v>
          </cell>
          <cell r="V49" t="str">
            <v>CHAGNY</v>
          </cell>
          <cell r="W49">
            <v>434867</v>
          </cell>
        </row>
        <row r="50">
          <cell r="A50">
            <v>715058</v>
          </cell>
          <cell r="B50" t="str">
            <v>AUZOU</v>
          </cell>
          <cell r="C50" t="str">
            <v>Philippe</v>
          </cell>
          <cell r="D50" t="str">
            <v>NC</v>
          </cell>
          <cell r="E50">
            <v>650</v>
          </cell>
          <cell r="F50" t="str">
            <v>V1</v>
          </cell>
          <cell r="G50">
            <v>-60</v>
          </cell>
          <cell r="H50">
            <v>20708</v>
          </cell>
          <cell r="I50" t="str">
            <v>M</v>
          </cell>
          <cell r="J50" t="str">
            <v>CHALON T.T.</v>
          </cell>
          <cell r="K50">
            <v>6710008</v>
          </cell>
          <cell r="L50" t="str">
            <v>T</v>
          </cell>
          <cell r="M50" t="str">
            <v>T</v>
          </cell>
          <cell r="N50" t="str">
            <v/>
          </cell>
          <cell r="O50" t="str">
            <v>Française</v>
          </cell>
          <cell r="P50">
            <v>37432</v>
          </cell>
          <cell r="Q50" t="str">
            <v/>
          </cell>
          <cell r="R50" t="str">
            <v>Standard</v>
          </cell>
          <cell r="S50" t="str">
            <v/>
          </cell>
          <cell r="T50" t="str">
            <v>51 RUE DE LA COUDRE</v>
          </cell>
          <cell r="U50">
            <v>71100</v>
          </cell>
          <cell r="V50" t="str">
            <v>CHALON SUR SAONE</v>
          </cell>
          <cell r="W50">
            <v>8005</v>
          </cell>
        </row>
        <row r="51">
          <cell r="A51">
            <v>714408</v>
          </cell>
          <cell r="B51" t="str">
            <v>BREMOND</v>
          </cell>
          <cell r="C51" t="str">
            <v>Yves</v>
          </cell>
          <cell r="D51">
            <v>80</v>
          </cell>
          <cell r="E51">
            <v>791</v>
          </cell>
          <cell r="F51" t="str">
            <v>V2</v>
          </cell>
          <cell r="G51">
            <v>-60</v>
          </cell>
          <cell r="H51">
            <v>19878</v>
          </cell>
          <cell r="I51" t="str">
            <v>M</v>
          </cell>
          <cell r="J51" t="str">
            <v>CHALON T.T.</v>
          </cell>
          <cell r="K51">
            <v>6710008</v>
          </cell>
          <cell r="L51" t="str">
            <v>T</v>
          </cell>
          <cell r="M51" t="str">
            <v>T</v>
          </cell>
          <cell r="N51" t="str">
            <v/>
          </cell>
          <cell r="O51" t="str">
            <v>Française</v>
          </cell>
          <cell r="P51">
            <v>37432</v>
          </cell>
          <cell r="Q51" t="str">
            <v/>
          </cell>
          <cell r="R51" t="str">
            <v>Standard</v>
          </cell>
          <cell r="S51" t="str">
            <v/>
          </cell>
          <cell r="T51" t="str">
            <v>1 IMPASSE DU DOCTEUR</v>
          </cell>
          <cell r="U51">
            <v>71100</v>
          </cell>
          <cell r="V51" t="str">
            <v>CHALON SUR SAONE</v>
          </cell>
          <cell r="W51">
            <v>34802</v>
          </cell>
        </row>
        <row r="52">
          <cell r="A52">
            <v>716678</v>
          </cell>
          <cell r="B52" t="str">
            <v>DE JUST</v>
          </cell>
          <cell r="C52" t="str">
            <v>Jacques</v>
          </cell>
          <cell r="D52">
            <v>85</v>
          </cell>
          <cell r="E52">
            <v>686</v>
          </cell>
          <cell r="F52" t="str">
            <v>V2</v>
          </cell>
          <cell r="G52">
            <v>-60</v>
          </cell>
          <cell r="H52">
            <v>19426</v>
          </cell>
          <cell r="I52" t="str">
            <v>M</v>
          </cell>
          <cell r="J52" t="str">
            <v>CHALON T.T.</v>
          </cell>
          <cell r="K52">
            <v>6710008</v>
          </cell>
          <cell r="L52" t="str">
            <v>T</v>
          </cell>
          <cell r="M52" t="str">
            <v>T</v>
          </cell>
          <cell r="N52" t="str">
            <v/>
          </cell>
          <cell r="O52" t="str">
            <v>Française</v>
          </cell>
          <cell r="P52">
            <v>37645</v>
          </cell>
          <cell r="Q52" t="str">
            <v/>
          </cell>
          <cell r="R52" t="str">
            <v>Standard</v>
          </cell>
          <cell r="S52">
            <v>385457971</v>
          </cell>
          <cell r="T52" t="str">
            <v>454 rue du défriché</v>
          </cell>
          <cell r="U52">
            <v>71530</v>
          </cell>
          <cell r="V52" t="str">
            <v>VIREY LE GRAND</v>
          </cell>
          <cell r="W52">
            <v>343625</v>
          </cell>
        </row>
        <row r="53">
          <cell r="A53">
            <v>714762</v>
          </cell>
          <cell r="B53" t="str">
            <v>FISCHER</v>
          </cell>
          <cell r="C53" t="str">
            <v>Claude</v>
          </cell>
          <cell r="D53">
            <v>50</v>
          </cell>
          <cell r="E53">
            <v>1334</v>
          </cell>
          <cell r="F53" t="str">
            <v>V2</v>
          </cell>
          <cell r="G53">
            <v>-60</v>
          </cell>
          <cell r="H53">
            <v>20172</v>
          </cell>
          <cell r="I53" t="str">
            <v>M</v>
          </cell>
          <cell r="J53" t="str">
            <v>CHALON T.T.</v>
          </cell>
          <cell r="K53">
            <v>6710008</v>
          </cell>
          <cell r="L53" t="str">
            <v>T</v>
          </cell>
          <cell r="M53" t="str">
            <v>T</v>
          </cell>
          <cell r="N53" t="str">
            <v/>
          </cell>
          <cell r="O53" t="str">
            <v>Française</v>
          </cell>
          <cell r="P53">
            <v>37432</v>
          </cell>
          <cell r="Q53" t="str">
            <v/>
          </cell>
          <cell r="R53" t="str">
            <v>Standard</v>
          </cell>
          <cell r="S53">
            <v>385873416</v>
          </cell>
          <cell r="T53" t="str">
            <v>6 ALLEE DES TILLEULS</v>
          </cell>
          <cell r="U53">
            <v>71150</v>
          </cell>
          <cell r="V53" t="str">
            <v>REMIGNY</v>
          </cell>
          <cell r="W53">
            <v>91794</v>
          </cell>
        </row>
        <row r="54">
          <cell r="A54">
            <v>716975</v>
          </cell>
          <cell r="B54" t="str">
            <v>PACAUD</v>
          </cell>
          <cell r="C54" t="str">
            <v>Gilbert</v>
          </cell>
          <cell r="D54" t="str">
            <v>NC</v>
          </cell>
          <cell r="E54">
            <v>650</v>
          </cell>
          <cell r="F54" t="str">
            <v>V2</v>
          </cell>
          <cell r="G54">
            <v>-60</v>
          </cell>
          <cell r="H54">
            <v>20521</v>
          </cell>
          <cell r="I54" t="str">
            <v>M</v>
          </cell>
          <cell r="J54" t="str">
            <v>CHALON T.T.</v>
          </cell>
          <cell r="K54">
            <v>6710008</v>
          </cell>
          <cell r="L54" t="str">
            <v>T</v>
          </cell>
          <cell r="M54" t="str">
            <v>T</v>
          </cell>
          <cell r="N54" t="str">
            <v/>
          </cell>
          <cell r="O54" t="str">
            <v>Française</v>
          </cell>
          <cell r="P54">
            <v>37812</v>
          </cell>
          <cell r="Q54" t="str">
            <v/>
          </cell>
          <cell r="R54" t="str">
            <v>Ni entrainement ni compétition</v>
          </cell>
          <cell r="S54">
            <v>385431959</v>
          </cell>
          <cell r="T54" t="str">
            <v>13 rue jean vilar</v>
          </cell>
          <cell r="U54">
            <v>71100</v>
          </cell>
          <cell r="V54" t="str">
            <v>CHALON SUR SAONE</v>
          </cell>
          <cell r="W54">
            <v>360303</v>
          </cell>
        </row>
        <row r="55">
          <cell r="A55">
            <v>716065</v>
          </cell>
          <cell r="B55" t="str">
            <v>CHEVRIER</v>
          </cell>
          <cell r="C55" t="str">
            <v>Christophe</v>
          </cell>
          <cell r="D55">
            <v>65</v>
          </cell>
          <cell r="E55">
            <v>1067</v>
          </cell>
          <cell r="F55" t="str">
            <v>V1</v>
          </cell>
          <cell r="G55">
            <v>-50</v>
          </cell>
          <cell r="H55">
            <v>23352</v>
          </cell>
          <cell r="I55" t="str">
            <v>M</v>
          </cell>
          <cell r="J55" t="str">
            <v>CHALON T.T.</v>
          </cell>
          <cell r="K55">
            <v>6710008</v>
          </cell>
          <cell r="L55" t="str">
            <v>T</v>
          </cell>
          <cell r="M55" t="str">
            <v>T</v>
          </cell>
          <cell r="N55" t="str">
            <v/>
          </cell>
          <cell r="O55" t="str">
            <v>Française</v>
          </cell>
          <cell r="P55">
            <v>37432</v>
          </cell>
          <cell r="Q55" t="str">
            <v/>
          </cell>
          <cell r="R55" t="str">
            <v>Standard</v>
          </cell>
          <cell r="S55" t="str">
            <v/>
          </cell>
          <cell r="T55" t="str">
            <v>2 A Allée de St Jean des VIgnes</v>
          </cell>
          <cell r="U55">
            <v>71100</v>
          </cell>
          <cell r="V55" t="str">
            <v>CHALON SUR SAONE</v>
          </cell>
          <cell r="W55">
            <v>51309</v>
          </cell>
        </row>
        <row r="56">
          <cell r="A56">
            <v>714554</v>
          </cell>
          <cell r="B56" t="str">
            <v>COLOMBAT</v>
          </cell>
          <cell r="C56" t="str">
            <v>Pascal</v>
          </cell>
          <cell r="D56" t="str">
            <v>NC</v>
          </cell>
          <cell r="E56">
            <v>654</v>
          </cell>
          <cell r="F56" t="str">
            <v>V1</v>
          </cell>
          <cell r="G56">
            <v>-50</v>
          </cell>
          <cell r="H56">
            <v>21738</v>
          </cell>
          <cell r="I56" t="str">
            <v>M</v>
          </cell>
          <cell r="J56" t="str">
            <v>CHALON T.T.</v>
          </cell>
          <cell r="K56">
            <v>6710008</v>
          </cell>
          <cell r="L56" t="str">
            <v>T</v>
          </cell>
          <cell r="M56" t="str">
            <v>T</v>
          </cell>
          <cell r="N56" t="str">
            <v/>
          </cell>
          <cell r="O56" t="str">
            <v>Française</v>
          </cell>
          <cell r="P56">
            <v>37432</v>
          </cell>
          <cell r="Q56" t="str">
            <v/>
          </cell>
          <cell r="R56" t="str">
            <v>Ni entrainement ni compétition</v>
          </cell>
          <cell r="S56" t="str">
            <v/>
          </cell>
          <cell r="T56" t="str">
            <v>5 RUE DE BOURGOGNE</v>
          </cell>
          <cell r="U56">
            <v>71100</v>
          </cell>
          <cell r="V56" t="str">
            <v>CHALON SUR SAONE</v>
          </cell>
          <cell r="W56">
            <v>55679</v>
          </cell>
        </row>
        <row r="57">
          <cell r="A57">
            <v>711204</v>
          </cell>
          <cell r="B57" t="str">
            <v>FONTAINE</v>
          </cell>
          <cell r="C57" t="str">
            <v>Jean pierre</v>
          </cell>
          <cell r="D57">
            <v>60</v>
          </cell>
          <cell r="E57">
            <v>1155</v>
          </cell>
          <cell r="F57" t="str">
            <v>V3</v>
          </cell>
          <cell r="G57" t="str">
            <v>-70M</v>
          </cell>
          <cell r="H57">
            <v>15392</v>
          </cell>
          <cell r="I57" t="str">
            <v>M</v>
          </cell>
          <cell r="J57" t="str">
            <v>CHALON T.T.</v>
          </cell>
          <cell r="K57">
            <v>6710008</v>
          </cell>
          <cell r="L57" t="str">
            <v>T</v>
          </cell>
          <cell r="M57" t="str">
            <v>T</v>
          </cell>
          <cell r="N57" t="str">
            <v/>
          </cell>
          <cell r="O57" t="str">
            <v>Française</v>
          </cell>
          <cell r="P57">
            <v>37432</v>
          </cell>
          <cell r="Q57" t="str">
            <v/>
          </cell>
          <cell r="R57" t="str">
            <v>Standard</v>
          </cell>
          <cell r="S57" t="str">
            <v/>
          </cell>
          <cell r="T57" t="str">
            <v>68 G RUE MORINET</v>
          </cell>
          <cell r="U57">
            <v>71100</v>
          </cell>
          <cell r="V57" t="str">
            <v>CHALON SUR SAONE</v>
          </cell>
          <cell r="W57">
            <v>93022</v>
          </cell>
        </row>
        <row r="58">
          <cell r="A58">
            <v>711279</v>
          </cell>
          <cell r="B58" t="str">
            <v>SICH</v>
          </cell>
          <cell r="C58" t="str">
            <v>Gerard</v>
          </cell>
          <cell r="D58">
            <v>75</v>
          </cell>
          <cell r="E58">
            <v>821</v>
          </cell>
          <cell r="F58" t="str">
            <v>V2</v>
          </cell>
          <cell r="G58" t="str">
            <v>-70M</v>
          </cell>
          <cell r="H58">
            <v>17065</v>
          </cell>
          <cell r="I58" t="str">
            <v>M</v>
          </cell>
          <cell r="J58" t="str">
            <v>CHALON T.T.</v>
          </cell>
          <cell r="K58">
            <v>6710008</v>
          </cell>
          <cell r="L58" t="str">
            <v>T</v>
          </cell>
          <cell r="M58" t="str">
            <v>T</v>
          </cell>
          <cell r="N58" t="str">
            <v/>
          </cell>
          <cell r="O58" t="str">
            <v>Française</v>
          </cell>
          <cell r="P58">
            <v>37432</v>
          </cell>
          <cell r="Q58" t="str">
            <v/>
          </cell>
          <cell r="R58" t="str">
            <v>Ni entrainement ni compétition</v>
          </cell>
          <cell r="S58" t="str">
            <v/>
          </cell>
          <cell r="T58" t="str">
            <v>1 RUE DE LA THALIE</v>
          </cell>
          <cell r="U58">
            <v>71530</v>
          </cell>
          <cell r="V58" t="str">
            <v>CHAMPFORGEUIL</v>
          </cell>
          <cell r="W58">
            <v>224672</v>
          </cell>
        </row>
        <row r="59">
          <cell r="A59">
            <v>718080</v>
          </cell>
          <cell r="B59" t="str">
            <v>DEVILLARD</v>
          </cell>
          <cell r="C59" t="str">
            <v>Paul</v>
          </cell>
          <cell r="D59" t="str">
            <v>NC</v>
          </cell>
          <cell r="E59">
            <v>650</v>
          </cell>
          <cell r="F59" t="str">
            <v>V2</v>
          </cell>
          <cell r="G59">
            <v>-60</v>
          </cell>
          <cell r="H59">
            <v>19621</v>
          </cell>
          <cell r="I59" t="str">
            <v>M</v>
          </cell>
          <cell r="J59" t="str">
            <v>CTTC MACONNAIS</v>
          </cell>
          <cell r="K59">
            <v>6710002</v>
          </cell>
          <cell r="L59" t="str">
            <v>T</v>
          </cell>
          <cell r="M59" t="str">
            <v>P</v>
          </cell>
          <cell r="N59" t="str">
            <v/>
          </cell>
          <cell r="O59" t="str">
            <v>Française</v>
          </cell>
          <cell r="P59">
            <v>38651</v>
          </cell>
          <cell r="Q59" t="str">
            <v/>
          </cell>
          <cell r="R59" t="str">
            <v>Ni entrainement ni compétition</v>
          </cell>
          <cell r="S59" t="str">
            <v/>
          </cell>
          <cell r="T59" t="str">
            <v>31 RUE DE LA GIROUETTE</v>
          </cell>
          <cell r="U59">
            <v>71000</v>
          </cell>
          <cell r="V59" t="str">
            <v>MACON</v>
          </cell>
          <cell r="W59">
            <v>503192</v>
          </cell>
        </row>
        <row r="60">
          <cell r="A60">
            <v>711246</v>
          </cell>
          <cell r="B60" t="str">
            <v>PANNETIER</v>
          </cell>
          <cell r="C60" t="str">
            <v>Daniel</v>
          </cell>
          <cell r="D60">
            <v>50</v>
          </cell>
          <cell r="E60">
            <v>1387</v>
          </cell>
          <cell r="F60" t="str">
            <v>V2</v>
          </cell>
          <cell r="G60">
            <v>-60</v>
          </cell>
          <cell r="H60">
            <v>17407</v>
          </cell>
          <cell r="I60" t="str">
            <v>M</v>
          </cell>
          <cell r="J60" t="str">
            <v>CTTC MACONNAIS</v>
          </cell>
          <cell r="K60">
            <v>6710002</v>
          </cell>
          <cell r="L60" t="str">
            <v>T</v>
          </cell>
          <cell r="M60" t="str">
            <v>T</v>
          </cell>
          <cell r="N60" t="str">
            <v/>
          </cell>
          <cell r="O60" t="str">
            <v>Française</v>
          </cell>
          <cell r="P60">
            <v>37432</v>
          </cell>
          <cell r="Q60" t="str">
            <v/>
          </cell>
          <cell r="R60" t="str">
            <v>Standard</v>
          </cell>
          <cell r="S60" t="str">
            <v/>
          </cell>
          <cell r="T60" t="str">
            <v>Le Bourg</v>
          </cell>
          <cell r="U60">
            <v>71960</v>
          </cell>
          <cell r="V60" t="str">
            <v>IGE</v>
          </cell>
          <cell r="W60">
            <v>187023</v>
          </cell>
        </row>
        <row r="61">
          <cell r="A61">
            <v>715954</v>
          </cell>
          <cell r="B61" t="str">
            <v>LESACA</v>
          </cell>
          <cell r="C61" t="str">
            <v>Jean</v>
          </cell>
          <cell r="D61">
            <v>70</v>
          </cell>
          <cell r="E61">
            <v>942</v>
          </cell>
          <cell r="F61" t="str">
            <v>V4</v>
          </cell>
          <cell r="G61" t="str">
            <v>70+M</v>
          </cell>
          <cell r="H61">
            <v>12958</v>
          </cell>
          <cell r="I61" t="str">
            <v>M</v>
          </cell>
          <cell r="J61" t="str">
            <v>CTTC MACONNAIS</v>
          </cell>
          <cell r="K61">
            <v>6710002</v>
          </cell>
          <cell r="L61" t="str">
            <v>T</v>
          </cell>
          <cell r="M61" t="str">
            <v>T</v>
          </cell>
          <cell r="N61" t="str">
            <v/>
          </cell>
          <cell r="O61" t="str">
            <v>Française</v>
          </cell>
          <cell r="P61">
            <v>37432</v>
          </cell>
          <cell r="Q61" t="str">
            <v/>
          </cell>
          <cell r="R61" t="str">
            <v>Standard</v>
          </cell>
          <cell r="S61" t="str">
            <v/>
          </cell>
          <cell r="T61" t="str">
            <v>25 ROUTE</v>
          </cell>
          <cell r="U61">
            <v>71000</v>
          </cell>
          <cell r="V61" t="str">
            <v>MACON</v>
          </cell>
          <cell r="W61">
            <v>152091</v>
          </cell>
        </row>
        <row r="62">
          <cell r="A62">
            <v>714535</v>
          </cell>
          <cell r="B62" t="str">
            <v>PLAGNIARD</v>
          </cell>
          <cell r="C62" t="str">
            <v>Rene</v>
          </cell>
          <cell r="D62" t="str">
            <v>NC</v>
          </cell>
          <cell r="E62">
            <v>650</v>
          </cell>
          <cell r="F62" t="str">
            <v>V4</v>
          </cell>
          <cell r="G62" t="str">
            <v>70+M</v>
          </cell>
          <cell r="H62">
            <v>9365</v>
          </cell>
          <cell r="I62" t="str">
            <v>M</v>
          </cell>
          <cell r="J62" t="str">
            <v>CTTC MACONNAIS</v>
          </cell>
          <cell r="K62">
            <v>6710002</v>
          </cell>
          <cell r="L62" t="str">
            <v>T</v>
          </cell>
          <cell r="M62" t="str">
            <v>P</v>
          </cell>
          <cell r="N62" t="str">
            <v/>
          </cell>
          <cell r="O62" t="str">
            <v>Française</v>
          </cell>
          <cell r="P62">
            <v>37432</v>
          </cell>
          <cell r="Q62" t="str">
            <v/>
          </cell>
          <cell r="R62" t="str">
            <v>Ni entrainement ni compétition</v>
          </cell>
          <cell r="S62" t="str">
            <v/>
          </cell>
          <cell r="T62" t="str">
            <v>117 RUE RAMBUTEAU</v>
          </cell>
          <cell r="U62">
            <v>71000</v>
          </cell>
          <cell r="V62" t="str">
            <v>MACON</v>
          </cell>
          <cell r="W62">
            <v>197278</v>
          </cell>
        </row>
        <row r="63">
          <cell r="A63">
            <v>713898</v>
          </cell>
          <cell r="B63" t="str">
            <v>VERNICHON</v>
          </cell>
          <cell r="C63" t="str">
            <v>Denis</v>
          </cell>
          <cell r="D63">
            <v>65</v>
          </cell>
          <cell r="E63">
            <v>1046</v>
          </cell>
          <cell r="F63" t="str">
            <v>V2</v>
          </cell>
          <cell r="G63">
            <v>-60</v>
          </cell>
          <cell r="H63">
            <v>19306</v>
          </cell>
          <cell r="I63" t="str">
            <v>M</v>
          </cell>
          <cell r="J63" t="str">
            <v>E.P.L.R. CHARNAY</v>
          </cell>
          <cell r="K63">
            <v>6710051</v>
          </cell>
          <cell r="L63" t="str">
            <v>T</v>
          </cell>
          <cell r="M63" t="str">
            <v>T</v>
          </cell>
          <cell r="N63" t="str">
            <v/>
          </cell>
          <cell r="O63" t="str">
            <v>Française</v>
          </cell>
          <cell r="P63">
            <v>37432</v>
          </cell>
          <cell r="Q63" t="str">
            <v/>
          </cell>
          <cell r="R63" t="str">
            <v>Ni entrainement ni compétition</v>
          </cell>
          <cell r="S63" t="str">
            <v/>
          </cell>
          <cell r="T63" t="str">
            <v>21 RUE JEAN MOULIN</v>
          </cell>
          <cell r="U63">
            <v>71000</v>
          </cell>
          <cell r="V63" t="str">
            <v>MACON</v>
          </cell>
          <cell r="W63">
            <v>242669</v>
          </cell>
        </row>
        <row r="64">
          <cell r="A64">
            <v>712940</v>
          </cell>
          <cell r="B64" t="str">
            <v>VANSEVENANT</v>
          </cell>
          <cell r="C64" t="str">
            <v>Herve</v>
          </cell>
          <cell r="D64">
            <v>70</v>
          </cell>
          <cell r="E64">
            <v>980</v>
          </cell>
          <cell r="F64" t="str">
            <v>V1</v>
          </cell>
          <cell r="G64">
            <v>-50</v>
          </cell>
          <cell r="H64">
            <v>21271</v>
          </cell>
          <cell r="I64" t="str">
            <v>M</v>
          </cell>
          <cell r="J64" t="str">
            <v>E.P.L.R. CHARNAY</v>
          </cell>
          <cell r="K64">
            <v>6710051</v>
          </cell>
          <cell r="L64" t="str">
            <v>T</v>
          </cell>
          <cell r="M64" t="str">
            <v>T</v>
          </cell>
          <cell r="N64" t="str">
            <v/>
          </cell>
          <cell r="O64" t="str">
            <v>Française</v>
          </cell>
          <cell r="P64">
            <v>37432</v>
          </cell>
          <cell r="Q64">
            <v>38972</v>
          </cell>
          <cell r="R64" t="str">
            <v>Standard</v>
          </cell>
          <cell r="S64" t="str">
            <v/>
          </cell>
          <cell r="T64" t="str">
            <v>LE BOURG</v>
          </cell>
          <cell r="U64">
            <v>71520</v>
          </cell>
          <cell r="V64" t="str">
            <v>BRANDON</v>
          </cell>
          <cell r="W64">
            <v>240643</v>
          </cell>
        </row>
        <row r="65">
          <cell r="A65">
            <v>715193</v>
          </cell>
          <cell r="B65" t="str">
            <v>COLLAS</v>
          </cell>
          <cell r="C65" t="str">
            <v>Pierre</v>
          </cell>
          <cell r="D65">
            <v>80</v>
          </cell>
          <cell r="E65">
            <v>733</v>
          </cell>
          <cell r="F65" t="str">
            <v>V3</v>
          </cell>
          <cell r="G65" t="str">
            <v>-70M</v>
          </cell>
          <cell r="H65">
            <v>16406</v>
          </cell>
          <cell r="I65" t="str">
            <v>M</v>
          </cell>
          <cell r="J65" t="str">
            <v>E.P.L.R. CHARNAY</v>
          </cell>
          <cell r="K65">
            <v>6710051</v>
          </cell>
          <cell r="L65" t="str">
            <v>T</v>
          </cell>
          <cell r="M65" t="str">
            <v>T</v>
          </cell>
          <cell r="N65" t="str">
            <v/>
          </cell>
          <cell r="O65" t="str">
            <v>Française</v>
          </cell>
          <cell r="P65">
            <v>37432</v>
          </cell>
          <cell r="Q65">
            <v>38972</v>
          </cell>
          <cell r="R65" t="str">
            <v>Standard</v>
          </cell>
          <cell r="S65" t="str">
            <v/>
          </cell>
          <cell r="T65" t="str">
            <v>336 CHEMIN DES PRES</v>
          </cell>
          <cell r="U65">
            <v>71850</v>
          </cell>
          <cell r="V65" t="str">
            <v>CHARNAY LES MACON</v>
          </cell>
          <cell r="W65">
            <v>55195</v>
          </cell>
        </row>
        <row r="66">
          <cell r="A66">
            <v>7175</v>
          </cell>
          <cell r="B66" t="str">
            <v>COLLET</v>
          </cell>
          <cell r="C66" t="str">
            <v>Pierre</v>
          </cell>
          <cell r="D66">
            <v>25</v>
          </cell>
          <cell r="E66">
            <v>2044</v>
          </cell>
          <cell r="F66" t="str">
            <v>V2</v>
          </cell>
          <cell r="G66">
            <v>-60</v>
          </cell>
          <cell r="H66">
            <v>18281</v>
          </cell>
          <cell r="I66" t="str">
            <v>M</v>
          </cell>
          <cell r="J66" t="str">
            <v>FC GUEUGNON</v>
          </cell>
          <cell r="K66">
            <v>6710005</v>
          </cell>
          <cell r="L66" t="str">
            <v>T</v>
          </cell>
          <cell r="M66" t="str">
            <v>T</v>
          </cell>
          <cell r="N66" t="str">
            <v/>
          </cell>
          <cell r="O66" t="str">
            <v>Française</v>
          </cell>
          <cell r="P66">
            <v>37432</v>
          </cell>
          <cell r="Q66" t="str">
            <v/>
          </cell>
          <cell r="R66" t="str">
            <v>Standard</v>
          </cell>
          <cell r="S66" t="str">
            <v/>
          </cell>
          <cell r="T66" t="str">
            <v>12 Rue de Verdun</v>
          </cell>
          <cell r="U66">
            <v>71130</v>
          </cell>
          <cell r="V66" t="str">
            <v>GUEUGNON</v>
          </cell>
          <cell r="W66">
            <v>55348</v>
          </cell>
        </row>
        <row r="67">
          <cell r="A67">
            <v>7194</v>
          </cell>
          <cell r="B67" t="str">
            <v>SOUVIGNY</v>
          </cell>
          <cell r="C67" t="str">
            <v>Guy</v>
          </cell>
          <cell r="D67">
            <v>40</v>
          </cell>
          <cell r="E67">
            <v>1504</v>
          </cell>
          <cell r="F67" t="str">
            <v>V2</v>
          </cell>
          <cell r="G67">
            <v>-60</v>
          </cell>
          <cell r="H67">
            <v>19629</v>
          </cell>
          <cell r="I67" t="str">
            <v>M</v>
          </cell>
          <cell r="J67" t="str">
            <v>FC GUEUGNON</v>
          </cell>
          <cell r="K67">
            <v>6710005</v>
          </cell>
          <cell r="L67" t="str">
            <v>T</v>
          </cell>
          <cell r="M67" t="str">
            <v>T</v>
          </cell>
          <cell r="N67" t="str">
            <v/>
          </cell>
          <cell r="O67" t="str">
            <v>Française</v>
          </cell>
          <cell r="P67">
            <v>37432</v>
          </cell>
          <cell r="Q67" t="str">
            <v/>
          </cell>
          <cell r="R67" t="str">
            <v>Ni entrainement ni compétition</v>
          </cell>
          <cell r="S67" t="str">
            <v/>
          </cell>
          <cell r="T67" t="str">
            <v>10 Rue de Verdun</v>
          </cell>
          <cell r="U67">
            <v>71300</v>
          </cell>
          <cell r="V67" t="str">
            <v>MONTCEAU LES MINES</v>
          </cell>
          <cell r="W67">
            <v>227616</v>
          </cell>
        </row>
        <row r="68">
          <cell r="A68">
            <v>711578</v>
          </cell>
          <cell r="B68" t="str">
            <v>HONDERLIK</v>
          </cell>
          <cell r="C68" t="str">
            <v>Laurent</v>
          </cell>
          <cell r="D68">
            <v>25</v>
          </cell>
          <cell r="E68">
            <v>1974</v>
          </cell>
          <cell r="F68" t="str">
            <v>S</v>
          </cell>
          <cell r="G68">
            <v>-50</v>
          </cell>
          <cell r="H68">
            <v>24345</v>
          </cell>
          <cell r="I68" t="str">
            <v>M</v>
          </cell>
          <cell r="J68" t="str">
            <v>FC GUEUGNON</v>
          </cell>
          <cell r="K68">
            <v>6710005</v>
          </cell>
          <cell r="L68" t="str">
            <v>T</v>
          </cell>
          <cell r="M68" t="str">
            <v>T</v>
          </cell>
          <cell r="N68" t="str">
            <v/>
          </cell>
          <cell r="O68" t="str">
            <v>Française</v>
          </cell>
          <cell r="P68">
            <v>37432</v>
          </cell>
          <cell r="Q68" t="str">
            <v/>
          </cell>
          <cell r="R68" t="str">
            <v>Standard</v>
          </cell>
          <cell r="S68">
            <v>619745953</v>
          </cell>
          <cell r="T68" t="str">
            <v>7 RUE DE LISBONNE</v>
          </cell>
          <cell r="U68">
            <v>71130</v>
          </cell>
          <cell r="V68" t="str">
            <v>GUEUGNON</v>
          </cell>
          <cell r="W68">
            <v>121934</v>
          </cell>
        </row>
        <row r="69">
          <cell r="A69">
            <v>71600</v>
          </cell>
          <cell r="B69" t="str">
            <v>BUCHAILLARD</v>
          </cell>
          <cell r="C69" t="str">
            <v>Yves</v>
          </cell>
          <cell r="D69">
            <v>65</v>
          </cell>
          <cell r="E69">
            <v>1070</v>
          </cell>
          <cell r="F69" t="str">
            <v>V2</v>
          </cell>
          <cell r="G69">
            <v>-60</v>
          </cell>
          <cell r="H69">
            <v>17648</v>
          </cell>
          <cell r="I69" t="str">
            <v>M</v>
          </cell>
          <cell r="J69" t="str">
            <v>J.S. OUROUX TT</v>
          </cell>
          <cell r="K69">
            <v>6710041</v>
          </cell>
          <cell r="L69" t="str">
            <v>T</v>
          </cell>
          <cell r="M69" t="str">
            <v>T</v>
          </cell>
          <cell r="N69" t="str">
            <v/>
          </cell>
          <cell r="O69" t="str">
            <v>Française</v>
          </cell>
          <cell r="P69">
            <v>37432</v>
          </cell>
          <cell r="Q69" t="str">
            <v/>
          </cell>
          <cell r="R69" t="str">
            <v>Ni entrainement ni compétition</v>
          </cell>
          <cell r="S69" t="str">
            <v/>
          </cell>
          <cell r="T69" t="str">
            <v>8 Chemin de la Platière</v>
          </cell>
          <cell r="U69">
            <v>71370</v>
          </cell>
          <cell r="V69" t="str">
            <v>OUROUX SUR SAONE</v>
          </cell>
          <cell r="W69">
            <v>37963</v>
          </cell>
        </row>
        <row r="70">
          <cell r="A70">
            <v>713619</v>
          </cell>
          <cell r="B70" t="str">
            <v>CHUPIN</v>
          </cell>
          <cell r="C70" t="str">
            <v>Gerard</v>
          </cell>
          <cell r="D70">
            <v>60</v>
          </cell>
          <cell r="E70">
            <v>1126</v>
          </cell>
          <cell r="F70" t="str">
            <v>V1</v>
          </cell>
          <cell r="G70">
            <v>-60</v>
          </cell>
          <cell r="H70">
            <v>20651</v>
          </cell>
          <cell r="I70" t="str">
            <v>M</v>
          </cell>
          <cell r="J70" t="str">
            <v>J.S. OUROUX TT</v>
          </cell>
          <cell r="K70">
            <v>6710041</v>
          </cell>
          <cell r="L70" t="str">
            <v>T</v>
          </cell>
          <cell r="M70" t="str">
            <v>T</v>
          </cell>
          <cell r="N70" t="str">
            <v/>
          </cell>
          <cell r="O70" t="str">
            <v>Française</v>
          </cell>
          <cell r="P70">
            <v>37432</v>
          </cell>
          <cell r="Q70" t="str">
            <v/>
          </cell>
          <cell r="R70" t="str">
            <v>Standard</v>
          </cell>
          <cell r="S70" t="str">
            <v/>
          </cell>
          <cell r="T70" t="str">
            <v>RUE DU 19 MARS 1962</v>
          </cell>
          <cell r="U70">
            <v>71240</v>
          </cell>
          <cell r="V70" t="str">
            <v>VARENNES LE GRAND</v>
          </cell>
          <cell r="W70">
            <v>52482</v>
          </cell>
        </row>
        <row r="71">
          <cell r="A71">
            <v>71606</v>
          </cell>
          <cell r="B71" t="str">
            <v>PILLOT</v>
          </cell>
          <cell r="C71" t="str">
            <v>Alain</v>
          </cell>
          <cell r="D71">
            <v>60</v>
          </cell>
          <cell r="E71">
            <v>1177</v>
          </cell>
          <cell r="F71" t="str">
            <v>V2</v>
          </cell>
          <cell r="G71">
            <v>-60</v>
          </cell>
          <cell r="H71">
            <v>17747</v>
          </cell>
          <cell r="I71" t="str">
            <v>M</v>
          </cell>
          <cell r="J71" t="str">
            <v>J.S. OUROUX TT</v>
          </cell>
          <cell r="K71">
            <v>6710041</v>
          </cell>
          <cell r="L71" t="str">
            <v>T</v>
          </cell>
          <cell r="M71" t="str">
            <v>T</v>
          </cell>
          <cell r="N71" t="str">
            <v/>
          </cell>
          <cell r="O71" t="str">
            <v>Française</v>
          </cell>
          <cell r="P71">
            <v>37432</v>
          </cell>
          <cell r="Q71" t="str">
            <v/>
          </cell>
          <cell r="R71" t="str">
            <v>Standard</v>
          </cell>
          <cell r="S71" t="str">
            <v/>
          </cell>
          <cell r="T71" t="str">
            <v>16 RUE GRANCIERE</v>
          </cell>
          <cell r="U71">
            <v>71370</v>
          </cell>
          <cell r="V71" t="str">
            <v>OUROUX SUR SAONE</v>
          </cell>
          <cell r="W71">
            <v>196027</v>
          </cell>
        </row>
        <row r="72">
          <cell r="A72">
            <v>713286</v>
          </cell>
          <cell r="B72" t="str">
            <v>REBILLARD</v>
          </cell>
          <cell r="C72" t="str">
            <v>Annie</v>
          </cell>
          <cell r="D72">
            <v>60</v>
          </cell>
          <cell r="E72">
            <v>805</v>
          </cell>
          <cell r="F72" t="str">
            <v>V2</v>
          </cell>
          <cell r="G72">
            <v>-60</v>
          </cell>
          <cell r="H72">
            <v>20562</v>
          </cell>
          <cell r="I72" t="str">
            <v>F</v>
          </cell>
          <cell r="J72" t="str">
            <v>J.S. OUROUX TT</v>
          </cell>
          <cell r="K72">
            <v>6710041</v>
          </cell>
          <cell r="L72" t="str">
            <v>T</v>
          </cell>
          <cell r="M72" t="str">
            <v>T</v>
          </cell>
          <cell r="N72" t="str">
            <v/>
          </cell>
          <cell r="O72" t="str">
            <v>Française</v>
          </cell>
          <cell r="P72">
            <v>37432</v>
          </cell>
          <cell r="Q72" t="str">
            <v/>
          </cell>
          <cell r="R72" t="str">
            <v>Standard</v>
          </cell>
          <cell r="S72" t="str">
            <v/>
          </cell>
          <cell r="T72" t="str">
            <v>CHEMIN DE NULLY</v>
          </cell>
          <cell r="U72">
            <v>71240</v>
          </cell>
          <cell r="V72" t="str">
            <v>ST CYR</v>
          </cell>
          <cell r="W72">
            <v>206510</v>
          </cell>
        </row>
        <row r="73">
          <cell r="A73">
            <v>71187</v>
          </cell>
          <cell r="B73" t="str">
            <v>ROUSSON</v>
          </cell>
          <cell r="C73" t="str">
            <v>Roger</v>
          </cell>
          <cell r="D73">
            <v>35</v>
          </cell>
          <cell r="E73">
            <v>1629</v>
          </cell>
          <cell r="F73" t="str">
            <v>V2</v>
          </cell>
          <cell r="G73">
            <v>-60</v>
          </cell>
          <cell r="H73">
            <v>20629</v>
          </cell>
          <cell r="I73" t="str">
            <v>M</v>
          </cell>
          <cell r="J73" t="str">
            <v>J.S. OUROUX TT</v>
          </cell>
          <cell r="K73">
            <v>6710041</v>
          </cell>
          <cell r="L73" t="str">
            <v>T</v>
          </cell>
          <cell r="M73" t="str">
            <v>T</v>
          </cell>
          <cell r="N73" t="str">
            <v/>
          </cell>
          <cell r="O73" t="str">
            <v>Française</v>
          </cell>
          <cell r="P73">
            <v>37432</v>
          </cell>
          <cell r="Q73" t="str">
            <v/>
          </cell>
          <cell r="R73" t="str">
            <v>Standard</v>
          </cell>
          <cell r="S73" t="str">
            <v/>
          </cell>
          <cell r="T73" t="str">
            <v>LOTISSEMENT LE BOURG</v>
          </cell>
          <cell r="U73">
            <v>71380</v>
          </cell>
          <cell r="V73" t="str">
            <v>EPERVANS</v>
          </cell>
          <cell r="W73">
            <v>216169</v>
          </cell>
        </row>
        <row r="74">
          <cell r="A74">
            <v>712466</v>
          </cell>
          <cell r="B74" t="str">
            <v>RUFFIN</v>
          </cell>
          <cell r="C74" t="str">
            <v>Jean Paul</v>
          </cell>
          <cell r="D74">
            <v>85</v>
          </cell>
          <cell r="E74">
            <v>691</v>
          </cell>
          <cell r="F74" t="str">
            <v>V2</v>
          </cell>
          <cell r="G74">
            <v>-60</v>
          </cell>
          <cell r="H74">
            <v>20511</v>
          </cell>
          <cell r="I74" t="str">
            <v>M</v>
          </cell>
          <cell r="J74" t="str">
            <v>J.S. OUROUX TT</v>
          </cell>
          <cell r="K74">
            <v>6710041</v>
          </cell>
          <cell r="L74" t="str">
            <v>T</v>
          </cell>
          <cell r="M74" t="str">
            <v>T</v>
          </cell>
          <cell r="N74" t="str">
            <v/>
          </cell>
          <cell r="O74" t="str">
            <v>Française</v>
          </cell>
          <cell r="P74">
            <v>37432</v>
          </cell>
          <cell r="Q74" t="str">
            <v/>
          </cell>
          <cell r="R74" t="str">
            <v>Standard</v>
          </cell>
          <cell r="S74" t="str">
            <v/>
          </cell>
          <cell r="T74" t="str">
            <v>3 RUE CHAUSSIN</v>
          </cell>
          <cell r="U74">
            <v>71370</v>
          </cell>
          <cell r="V74" t="str">
            <v>OUROUX SUR SAONE</v>
          </cell>
          <cell r="W74">
            <v>217323</v>
          </cell>
        </row>
        <row r="75">
          <cell r="A75">
            <v>71609</v>
          </cell>
          <cell r="B75" t="str">
            <v>SARRE</v>
          </cell>
          <cell r="C75" t="str">
            <v>Bernard</v>
          </cell>
          <cell r="D75">
            <v>55</v>
          </cell>
          <cell r="E75">
            <v>1201</v>
          </cell>
          <cell r="F75" t="str">
            <v>V2</v>
          </cell>
          <cell r="G75">
            <v>-60</v>
          </cell>
          <cell r="H75">
            <v>17442</v>
          </cell>
          <cell r="I75" t="str">
            <v>M</v>
          </cell>
          <cell r="J75" t="str">
            <v>J.S. OUROUX TT</v>
          </cell>
          <cell r="K75">
            <v>6710041</v>
          </cell>
          <cell r="L75" t="str">
            <v>T</v>
          </cell>
          <cell r="M75" t="str">
            <v>T</v>
          </cell>
          <cell r="N75" t="str">
            <v/>
          </cell>
          <cell r="O75" t="str">
            <v>Française</v>
          </cell>
          <cell r="P75">
            <v>37432</v>
          </cell>
          <cell r="Q75" t="str">
            <v/>
          </cell>
          <cell r="R75" t="str">
            <v>Ni entrainement ni compétition</v>
          </cell>
          <cell r="S75" t="str">
            <v/>
          </cell>
          <cell r="T75" t="str">
            <v>PERRIGNY</v>
          </cell>
          <cell r="U75">
            <v>71620</v>
          </cell>
          <cell r="V75" t="str">
            <v>ST MARTIN EN BRESSE</v>
          </cell>
          <cell r="W75">
            <v>220336</v>
          </cell>
        </row>
        <row r="76">
          <cell r="A76">
            <v>716452</v>
          </cell>
          <cell r="B76" t="str">
            <v>AGRON</v>
          </cell>
          <cell r="C76" t="str">
            <v>Thierry</v>
          </cell>
          <cell r="D76">
            <v>65</v>
          </cell>
          <cell r="E76">
            <v>1011</v>
          </cell>
          <cell r="F76" t="str">
            <v>V1</v>
          </cell>
          <cell r="G76">
            <v>-50</v>
          </cell>
          <cell r="H76">
            <v>22345</v>
          </cell>
          <cell r="I76" t="str">
            <v>M</v>
          </cell>
          <cell r="J76" t="str">
            <v>J.S. OUROUX TT</v>
          </cell>
          <cell r="K76">
            <v>6710041</v>
          </cell>
          <cell r="L76" t="str">
            <v>T</v>
          </cell>
          <cell r="M76" t="str">
            <v>T</v>
          </cell>
          <cell r="N76" t="str">
            <v/>
          </cell>
          <cell r="O76" t="str">
            <v>Française</v>
          </cell>
          <cell r="P76">
            <v>37526</v>
          </cell>
          <cell r="Q76" t="str">
            <v/>
          </cell>
          <cell r="R76" t="str">
            <v>Standard</v>
          </cell>
          <cell r="S76">
            <v>385402373</v>
          </cell>
          <cell r="T76" t="str">
            <v>noiry</v>
          </cell>
          <cell r="U76">
            <v>71290</v>
          </cell>
          <cell r="V76" t="str">
            <v>ORMES</v>
          </cell>
          <cell r="W76">
            <v>308939</v>
          </cell>
        </row>
        <row r="77">
          <cell r="A77">
            <v>9213113</v>
          </cell>
          <cell r="B77" t="str">
            <v>BALDAN</v>
          </cell>
          <cell r="C77" t="str">
            <v>Pascal</v>
          </cell>
          <cell r="D77">
            <v>35</v>
          </cell>
          <cell r="E77">
            <v>1618</v>
          </cell>
          <cell r="F77" t="str">
            <v>V1</v>
          </cell>
          <cell r="G77">
            <v>-50</v>
          </cell>
          <cell r="H77">
            <v>22846</v>
          </cell>
          <cell r="I77" t="str">
            <v>M</v>
          </cell>
          <cell r="J77" t="str">
            <v>J.S. OUROUX TT</v>
          </cell>
          <cell r="K77">
            <v>6710041</v>
          </cell>
          <cell r="L77" t="str">
            <v>T</v>
          </cell>
          <cell r="M77" t="str">
            <v>T</v>
          </cell>
          <cell r="N77">
            <v>38611</v>
          </cell>
          <cell r="O77" t="str">
            <v>Française</v>
          </cell>
          <cell r="P77">
            <v>37432</v>
          </cell>
          <cell r="Q77" t="str">
            <v/>
          </cell>
          <cell r="R77" t="str">
            <v>Standard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W77">
            <v>9825</v>
          </cell>
        </row>
        <row r="78">
          <cell r="A78">
            <v>715183</v>
          </cell>
          <cell r="B78" t="str">
            <v>BARBIER</v>
          </cell>
          <cell r="C78" t="str">
            <v>Patrick</v>
          </cell>
          <cell r="D78">
            <v>40</v>
          </cell>
          <cell r="E78">
            <v>1542</v>
          </cell>
          <cell r="F78" t="str">
            <v>V1</v>
          </cell>
          <cell r="G78">
            <v>-50</v>
          </cell>
          <cell r="H78">
            <v>22030</v>
          </cell>
          <cell r="I78" t="str">
            <v>M</v>
          </cell>
          <cell r="J78" t="str">
            <v>J.S. OUROUX TT</v>
          </cell>
          <cell r="K78">
            <v>6710041</v>
          </cell>
          <cell r="L78" t="str">
            <v>T</v>
          </cell>
          <cell r="M78" t="str">
            <v>T</v>
          </cell>
          <cell r="N78" t="str">
            <v/>
          </cell>
          <cell r="O78" t="str">
            <v>Française</v>
          </cell>
          <cell r="P78">
            <v>37432</v>
          </cell>
          <cell r="Q78" t="str">
            <v/>
          </cell>
          <cell r="R78" t="str">
            <v>Ni entrainement ni compétition</v>
          </cell>
          <cell r="S78" t="str">
            <v/>
          </cell>
          <cell r="T78" t="str">
            <v>1 RUE CHATEAU COULON</v>
          </cell>
          <cell r="U78">
            <v>71380</v>
          </cell>
          <cell r="V78" t="str">
            <v>OSLON</v>
          </cell>
          <cell r="W78">
            <v>11032</v>
          </cell>
        </row>
        <row r="79">
          <cell r="A79">
            <v>711872</v>
          </cell>
          <cell r="B79" t="str">
            <v>BOUVIER</v>
          </cell>
          <cell r="C79" t="str">
            <v>Patrick</v>
          </cell>
          <cell r="D79">
            <v>55</v>
          </cell>
          <cell r="E79">
            <v>1229</v>
          </cell>
          <cell r="F79" t="str">
            <v>V1</v>
          </cell>
          <cell r="G79">
            <v>-50</v>
          </cell>
          <cell r="H79">
            <v>20955</v>
          </cell>
          <cell r="I79" t="str">
            <v>M</v>
          </cell>
          <cell r="J79" t="str">
            <v>J.S. OUROUX TT</v>
          </cell>
          <cell r="K79">
            <v>6710041</v>
          </cell>
          <cell r="L79" t="str">
            <v>T</v>
          </cell>
          <cell r="M79" t="str">
            <v>T</v>
          </cell>
          <cell r="N79" t="str">
            <v/>
          </cell>
          <cell r="O79" t="str">
            <v>Française</v>
          </cell>
          <cell r="P79">
            <v>37432</v>
          </cell>
          <cell r="Q79" t="str">
            <v/>
          </cell>
          <cell r="R79" t="str">
            <v>Standard</v>
          </cell>
          <cell r="S79" t="str">
            <v/>
          </cell>
          <cell r="T79" t="str">
            <v>VILLARGEAULT</v>
          </cell>
          <cell r="U79">
            <v>71370</v>
          </cell>
          <cell r="V79" t="str">
            <v>ST GERMAIN DU PLAIN</v>
          </cell>
          <cell r="W79">
            <v>33310</v>
          </cell>
        </row>
        <row r="80">
          <cell r="A80">
            <v>716505</v>
          </cell>
          <cell r="B80" t="str">
            <v>CHAMBIN</v>
          </cell>
          <cell r="C80" t="str">
            <v>Daniel</v>
          </cell>
          <cell r="D80">
            <v>55</v>
          </cell>
          <cell r="E80">
            <v>1226</v>
          </cell>
          <cell r="F80" t="str">
            <v>V1</v>
          </cell>
          <cell r="G80">
            <v>-50</v>
          </cell>
          <cell r="H80">
            <v>24017</v>
          </cell>
          <cell r="I80" t="str">
            <v>M</v>
          </cell>
          <cell r="J80" t="str">
            <v>J.S. OUROUX TT</v>
          </cell>
          <cell r="K80">
            <v>6710041</v>
          </cell>
          <cell r="L80" t="str">
            <v>T</v>
          </cell>
          <cell r="M80" t="str">
            <v>T</v>
          </cell>
          <cell r="N80" t="str">
            <v/>
          </cell>
          <cell r="O80" t="str">
            <v>Française</v>
          </cell>
          <cell r="P80">
            <v>37537</v>
          </cell>
          <cell r="Q80" t="str">
            <v/>
          </cell>
          <cell r="R80" t="str">
            <v>Standard</v>
          </cell>
          <cell r="S80">
            <v>385517842</v>
          </cell>
          <cell r="T80" t="str">
            <v>6 place du Champ de MARS</v>
          </cell>
          <cell r="U80">
            <v>71700</v>
          </cell>
          <cell r="V80" t="str">
            <v>TOURNUS</v>
          </cell>
          <cell r="W80">
            <v>314675</v>
          </cell>
        </row>
        <row r="81">
          <cell r="A81">
            <v>716450</v>
          </cell>
          <cell r="B81" t="str">
            <v>CLAVAUD</v>
          </cell>
          <cell r="C81" t="str">
            <v>Bernard</v>
          </cell>
          <cell r="D81" t="str">
            <v>NC</v>
          </cell>
          <cell r="E81">
            <v>650</v>
          </cell>
          <cell r="F81" t="str">
            <v>V1</v>
          </cell>
          <cell r="G81">
            <v>-50</v>
          </cell>
          <cell r="H81">
            <v>20943</v>
          </cell>
          <cell r="I81" t="str">
            <v>M</v>
          </cell>
          <cell r="J81" t="str">
            <v>J.S. OUROUX TT</v>
          </cell>
          <cell r="K81">
            <v>6710041</v>
          </cell>
          <cell r="L81" t="str">
            <v>T</v>
          </cell>
          <cell r="M81" t="str">
            <v>T</v>
          </cell>
          <cell r="N81" t="str">
            <v/>
          </cell>
          <cell r="O81" t="str">
            <v>Française</v>
          </cell>
          <cell r="P81">
            <v>37525</v>
          </cell>
          <cell r="Q81" t="str">
            <v/>
          </cell>
          <cell r="R81" t="str">
            <v>Ni entrainement ni compétition</v>
          </cell>
          <cell r="S81">
            <v>385935776</v>
          </cell>
          <cell r="T81" t="str">
            <v>25 rue Robert FEVRE</v>
          </cell>
          <cell r="U81">
            <v>71100</v>
          </cell>
          <cell r="V81" t="str">
            <v>LUX</v>
          </cell>
          <cell r="W81">
            <v>308300</v>
          </cell>
        </row>
        <row r="82">
          <cell r="A82">
            <v>711642</v>
          </cell>
          <cell r="B82" t="str">
            <v>RAVEL-CHAPUIS</v>
          </cell>
          <cell r="C82" t="str">
            <v>Regis</v>
          </cell>
          <cell r="D82">
            <v>30</v>
          </cell>
          <cell r="E82">
            <v>1773</v>
          </cell>
          <cell r="F82" t="str">
            <v>S</v>
          </cell>
          <cell r="G82">
            <v>-50</v>
          </cell>
          <cell r="H82">
            <v>24437</v>
          </cell>
          <cell r="I82" t="str">
            <v>M</v>
          </cell>
          <cell r="J82" t="str">
            <v>J.S. OUROUX TT</v>
          </cell>
          <cell r="K82">
            <v>6710041</v>
          </cell>
          <cell r="L82" t="str">
            <v>T</v>
          </cell>
          <cell r="M82" t="str">
            <v>T</v>
          </cell>
          <cell r="N82" t="str">
            <v/>
          </cell>
          <cell r="O82" t="str">
            <v>Française</v>
          </cell>
          <cell r="P82">
            <v>37432</v>
          </cell>
          <cell r="Q82" t="str">
            <v/>
          </cell>
          <cell r="R82" t="str">
            <v>Standard</v>
          </cell>
          <cell r="S82" t="str">
            <v/>
          </cell>
          <cell r="T82" t="str">
            <v>4 place Jean Jaurès</v>
          </cell>
          <cell r="U82">
            <v>71100</v>
          </cell>
          <cell r="V82" t="str">
            <v>ST REMY</v>
          </cell>
          <cell r="W82">
            <v>206028</v>
          </cell>
        </row>
        <row r="83">
          <cell r="A83">
            <v>712688</v>
          </cell>
          <cell r="B83" t="str">
            <v>WEINGAERTNER</v>
          </cell>
          <cell r="C83" t="str">
            <v>Alain</v>
          </cell>
          <cell r="D83">
            <v>75</v>
          </cell>
          <cell r="E83">
            <v>807</v>
          </cell>
          <cell r="F83" t="str">
            <v>V4</v>
          </cell>
          <cell r="G83" t="str">
            <v>70+M</v>
          </cell>
          <cell r="H83">
            <v>11724</v>
          </cell>
          <cell r="I83" t="str">
            <v>M</v>
          </cell>
          <cell r="J83" t="str">
            <v>J.S. OUROUX TT</v>
          </cell>
          <cell r="K83">
            <v>6710041</v>
          </cell>
          <cell r="L83" t="str">
            <v>T</v>
          </cell>
          <cell r="M83" t="str">
            <v>T</v>
          </cell>
          <cell r="N83" t="str">
            <v/>
          </cell>
          <cell r="O83" t="str">
            <v>Française</v>
          </cell>
          <cell r="P83">
            <v>37432</v>
          </cell>
          <cell r="Q83" t="str">
            <v/>
          </cell>
          <cell r="R83" t="str">
            <v>Standard</v>
          </cell>
          <cell r="S83" t="str">
            <v/>
          </cell>
          <cell r="T83" t="str">
            <v>RN6 CIDEX 1603</v>
          </cell>
          <cell r="U83">
            <v>71240</v>
          </cell>
          <cell r="V83" t="str">
            <v>ST LOUP DE VARENNES</v>
          </cell>
          <cell r="W83">
            <v>247446</v>
          </cell>
        </row>
        <row r="84">
          <cell r="A84">
            <v>71597</v>
          </cell>
          <cell r="B84" t="str">
            <v>BARDET</v>
          </cell>
          <cell r="C84" t="str">
            <v>Jean marie</v>
          </cell>
          <cell r="D84">
            <v>65</v>
          </cell>
          <cell r="E84">
            <v>1064</v>
          </cell>
          <cell r="F84" t="str">
            <v>V3</v>
          </cell>
          <cell r="G84" t="str">
            <v>-70M</v>
          </cell>
          <cell r="H84">
            <v>14138</v>
          </cell>
          <cell r="I84" t="str">
            <v>M</v>
          </cell>
          <cell r="J84" t="str">
            <v>J.S. OUROUX TT</v>
          </cell>
          <cell r="K84">
            <v>6710041</v>
          </cell>
          <cell r="L84" t="str">
            <v>T</v>
          </cell>
          <cell r="M84" t="str">
            <v>T</v>
          </cell>
          <cell r="N84" t="str">
            <v/>
          </cell>
          <cell r="O84" t="str">
            <v>Française</v>
          </cell>
          <cell r="P84">
            <v>37432</v>
          </cell>
          <cell r="Q84">
            <v>38969</v>
          </cell>
          <cell r="R84" t="str">
            <v>Standard</v>
          </cell>
          <cell r="S84">
            <v>385960421</v>
          </cell>
          <cell r="T84" t="str">
            <v>42 ROUTE DE LOUHANS</v>
          </cell>
          <cell r="U84">
            <v>71370</v>
          </cell>
          <cell r="V84" t="str">
            <v>OUROUX SUR SAONE</v>
          </cell>
          <cell r="W84">
            <v>11285</v>
          </cell>
        </row>
        <row r="85">
          <cell r="A85">
            <v>71607</v>
          </cell>
          <cell r="B85" t="str">
            <v>PIOTROWSKI</v>
          </cell>
          <cell r="C85" t="str">
            <v>Joseph</v>
          </cell>
          <cell r="D85">
            <v>65</v>
          </cell>
          <cell r="E85">
            <v>1001</v>
          </cell>
          <cell r="F85" t="str">
            <v>V3</v>
          </cell>
          <cell r="G85" t="str">
            <v>-70M</v>
          </cell>
          <cell r="H85">
            <v>13862</v>
          </cell>
          <cell r="I85" t="str">
            <v>M</v>
          </cell>
          <cell r="J85" t="str">
            <v>J.S. OUROUX TT</v>
          </cell>
          <cell r="K85">
            <v>6710041</v>
          </cell>
          <cell r="L85" t="str">
            <v>T</v>
          </cell>
          <cell r="M85" t="str">
            <v>T</v>
          </cell>
          <cell r="N85" t="str">
            <v/>
          </cell>
          <cell r="O85" t="str">
            <v>Française</v>
          </cell>
          <cell r="P85">
            <v>37432</v>
          </cell>
          <cell r="Q85" t="str">
            <v/>
          </cell>
          <cell r="R85" t="str">
            <v>Standard</v>
          </cell>
          <cell r="S85" t="str">
            <v/>
          </cell>
          <cell r="T85" t="str">
            <v>LES CAMELINS</v>
          </cell>
          <cell r="U85">
            <v>71240</v>
          </cell>
          <cell r="V85" t="str">
            <v>VARENNES LE GRAND</v>
          </cell>
          <cell r="W85">
            <v>196709</v>
          </cell>
        </row>
        <row r="86">
          <cell r="A86">
            <v>712975</v>
          </cell>
          <cell r="B86" t="str">
            <v>BLANCHARD</v>
          </cell>
          <cell r="C86" t="str">
            <v>Yves</v>
          </cell>
          <cell r="D86">
            <v>65</v>
          </cell>
          <cell r="E86">
            <v>1086</v>
          </cell>
          <cell r="F86" t="str">
            <v>V2</v>
          </cell>
          <cell r="G86">
            <v>-60</v>
          </cell>
          <cell r="H86">
            <v>19407</v>
          </cell>
          <cell r="I86" t="str">
            <v>M</v>
          </cell>
          <cell r="J86" t="str">
            <v>LA JEUNE GARDE MONTCHANIN</v>
          </cell>
          <cell r="K86">
            <v>6710035</v>
          </cell>
          <cell r="L86" t="str">
            <v>T</v>
          </cell>
          <cell r="M86" t="str">
            <v>T</v>
          </cell>
          <cell r="N86" t="str">
            <v/>
          </cell>
          <cell r="O86" t="str">
            <v>Française</v>
          </cell>
          <cell r="P86">
            <v>37432</v>
          </cell>
          <cell r="Q86" t="str">
            <v/>
          </cell>
          <cell r="R86" t="str">
            <v>Ni entrainement ni compétition</v>
          </cell>
          <cell r="S86" t="str">
            <v/>
          </cell>
          <cell r="T86" t="str">
            <v>20 route de la beaujarde</v>
          </cell>
          <cell r="U86">
            <v>71670</v>
          </cell>
          <cell r="V86" t="str">
            <v>ST PIERRE DE VARENNES</v>
          </cell>
          <cell r="W86">
            <v>23920</v>
          </cell>
        </row>
        <row r="87">
          <cell r="A87">
            <v>715744</v>
          </cell>
          <cell r="B87" t="str">
            <v>JACEWICZ</v>
          </cell>
          <cell r="C87" t="str">
            <v>Henri</v>
          </cell>
          <cell r="D87">
            <v>80</v>
          </cell>
          <cell r="E87">
            <v>726</v>
          </cell>
          <cell r="F87" t="str">
            <v>V2</v>
          </cell>
          <cell r="G87">
            <v>-60</v>
          </cell>
          <cell r="H87">
            <v>17291</v>
          </cell>
          <cell r="I87" t="str">
            <v>M</v>
          </cell>
          <cell r="J87" t="str">
            <v>LA JEUNE GARDE MONTCHANIN</v>
          </cell>
          <cell r="K87">
            <v>6710035</v>
          </cell>
          <cell r="L87" t="str">
            <v>T</v>
          </cell>
          <cell r="M87" t="str">
            <v>T</v>
          </cell>
          <cell r="N87" t="str">
            <v/>
          </cell>
          <cell r="O87" t="str">
            <v>Française</v>
          </cell>
          <cell r="P87">
            <v>37432</v>
          </cell>
          <cell r="Q87" t="str">
            <v/>
          </cell>
          <cell r="R87" t="str">
            <v>Standard</v>
          </cell>
          <cell r="S87" t="str">
            <v/>
          </cell>
          <cell r="T87" t="str">
            <v>99 A Av de la République</v>
          </cell>
          <cell r="U87">
            <v>71210</v>
          </cell>
          <cell r="V87" t="str">
            <v>MONTCHANIN</v>
          </cell>
          <cell r="W87">
            <v>124986</v>
          </cell>
        </row>
        <row r="88">
          <cell r="A88">
            <v>718089</v>
          </cell>
          <cell r="B88" t="str">
            <v>MICHEL</v>
          </cell>
          <cell r="C88" t="str">
            <v>Alet</v>
          </cell>
          <cell r="D88" t="str">
            <v>NC</v>
          </cell>
          <cell r="E88">
            <v>650</v>
          </cell>
          <cell r="F88" t="str">
            <v>V2</v>
          </cell>
          <cell r="G88">
            <v>-60</v>
          </cell>
          <cell r="H88">
            <v>18755</v>
          </cell>
          <cell r="I88" t="str">
            <v>M</v>
          </cell>
          <cell r="J88" t="str">
            <v>LA JEUNE GARDE MONTCHANIN</v>
          </cell>
          <cell r="K88">
            <v>6710035</v>
          </cell>
          <cell r="L88" t="str">
            <v>T</v>
          </cell>
          <cell r="M88" t="str">
            <v>T</v>
          </cell>
          <cell r="N88" t="str">
            <v/>
          </cell>
          <cell r="O88" t="str">
            <v>Française</v>
          </cell>
          <cell r="P88">
            <v>38685</v>
          </cell>
          <cell r="Q88" t="str">
            <v/>
          </cell>
          <cell r="R88" t="str">
            <v>Standard</v>
          </cell>
          <cell r="S88">
            <v>385781221</v>
          </cell>
          <cell r="T88" t="str">
            <v>saint eusèbe</v>
          </cell>
          <cell r="U88">
            <v>71210</v>
          </cell>
          <cell r="V88" t="str">
            <v>MONTCHANIN</v>
          </cell>
          <cell r="W88">
            <v>511244</v>
          </cell>
        </row>
        <row r="89">
          <cell r="A89">
            <v>712866</v>
          </cell>
          <cell r="B89" t="str">
            <v>SEGUIN</v>
          </cell>
          <cell r="C89" t="str">
            <v>Andre</v>
          </cell>
          <cell r="D89" t="str">
            <v>NC</v>
          </cell>
          <cell r="E89">
            <v>650</v>
          </cell>
          <cell r="F89" t="str">
            <v>V2</v>
          </cell>
          <cell r="G89">
            <v>-60</v>
          </cell>
          <cell r="H89">
            <v>17405</v>
          </cell>
          <cell r="I89" t="str">
            <v>M</v>
          </cell>
          <cell r="J89" t="str">
            <v>LA JEUNE GARDE MONTCHANIN</v>
          </cell>
          <cell r="K89">
            <v>6710035</v>
          </cell>
          <cell r="L89" t="str">
            <v>T</v>
          </cell>
          <cell r="M89" t="str">
            <v>T</v>
          </cell>
          <cell r="N89">
            <v>38899</v>
          </cell>
          <cell r="O89" t="str">
            <v>Française</v>
          </cell>
          <cell r="P89">
            <v>37432</v>
          </cell>
          <cell r="Q89" t="str">
            <v/>
          </cell>
          <cell r="R89" t="str">
            <v>Standard</v>
          </cell>
          <cell r="S89" t="str">
            <v/>
          </cell>
          <cell r="T89" t="str">
            <v>5 LOT DU PRE MARION</v>
          </cell>
          <cell r="U89">
            <v>71670</v>
          </cell>
          <cell r="V89" t="str">
            <v>ST PIERRE DE VARENNES</v>
          </cell>
          <cell r="W89">
            <v>223034</v>
          </cell>
        </row>
        <row r="90">
          <cell r="A90">
            <v>718451</v>
          </cell>
          <cell r="B90" t="str">
            <v>AUBERT</v>
          </cell>
          <cell r="C90" t="str">
            <v>Eric</v>
          </cell>
          <cell r="D90" t="str">
            <v>NC</v>
          </cell>
          <cell r="E90">
            <v>650</v>
          </cell>
          <cell r="F90" t="str">
            <v>V1</v>
          </cell>
          <cell r="G90">
            <v>-50</v>
          </cell>
          <cell r="H90">
            <v>24210</v>
          </cell>
          <cell r="I90" t="str">
            <v>M</v>
          </cell>
          <cell r="J90" t="str">
            <v>LA JEUNE GARDE MONTCHANIN</v>
          </cell>
          <cell r="K90">
            <v>6710035</v>
          </cell>
          <cell r="L90" t="str">
            <v>T</v>
          </cell>
          <cell r="M90" t="str">
            <v/>
          </cell>
          <cell r="N90" t="str">
            <v/>
          </cell>
          <cell r="O90" t="str">
            <v>Française</v>
          </cell>
          <cell r="P90">
            <v>38994</v>
          </cell>
          <cell r="Q90" t="str">
            <v/>
          </cell>
          <cell r="R90" t="str">
            <v>Standard</v>
          </cell>
          <cell r="S90" t="str">
            <v/>
          </cell>
          <cell r="T90" t="str">
            <v>30 RUE DE LA PAIX</v>
          </cell>
          <cell r="U90">
            <v>71210</v>
          </cell>
          <cell r="V90" t="str">
            <v>MONTCHANIN</v>
          </cell>
          <cell r="W90">
            <v>546127</v>
          </cell>
        </row>
        <row r="91">
          <cell r="A91">
            <v>718433</v>
          </cell>
          <cell r="B91" t="str">
            <v>CHEYROU</v>
          </cell>
          <cell r="C91" t="str">
            <v>Alain</v>
          </cell>
          <cell r="D91" t="str">
            <v>NC</v>
          </cell>
          <cell r="E91">
            <v>650</v>
          </cell>
          <cell r="F91" t="str">
            <v>V1</v>
          </cell>
          <cell r="G91">
            <v>-50</v>
          </cell>
          <cell r="H91">
            <v>21568</v>
          </cell>
          <cell r="I91" t="str">
            <v>M</v>
          </cell>
          <cell r="J91" t="str">
            <v>LA JEUNE GARDE MONTCHANIN</v>
          </cell>
          <cell r="K91">
            <v>6710035</v>
          </cell>
          <cell r="L91" t="str">
            <v>T</v>
          </cell>
          <cell r="M91" t="str">
            <v/>
          </cell>
          <cell r="N91" t="str">
            <v/>
          </cell>
          <cell r="O91" t="str">
            <v>Française</v>
          </cell>
          <cell r="P91">
            <v>38989</v>
          </cell>
          <cell r="Q91" t="str">
            <v/>
          </cell>
          <cell r="R91" t="str">
            <v>Standard</v>
          </cell>
          <cell r="S91">
            <v>385785061</v>
          </cell>
          <cell r="T91" t="str">
            <v>53 rue victor hugo</v>
          </cell>
          <cell r="U91">
            <v>71210</v>
          </cell>
          <cell r="V91" t="str">
            <v>MONTCHANIN</v>
          </cell>
          <cell r="W91">
            <v>543668</v>
          </cell>
        </row>
        <row r="92">
          <cell r="A92">
            <v>716448</v>
          </cell>
          <cell r="B92" t="str">
            <v>DEVOUCOUX</v>
          </cell>
          <cell r="C92" t="str">
            <v>Patrick</v>
          </cell>
          <cell r="D92" t="str">
            <v>NC</v>
          </cell>
          <cell r="E92">
            <v>650</v>
          </cell>
          <cell r="F92" t="str">
            <v>V1</v>
          </cell>
          <cell r="G92">
            <v>-50</v>
          </cell>
          <cell r="H92">
            <v>20861</v>
          </cell>
          <cell r="I92" t="str">
            <v>M</v>
          </cell>
          <cell r="J92" t="str">
            <v>LA JEUNE GARDE MONTCHANIN</v>
          </cell>
          <cell r="K92">
            <v>6710035</v>
          </cell>
          <cell r="L92" t="str">
            <v>T</v>
          </cell>
          <cell r="M92" t="str">
            <v>T</v>
          </cell>
          <cell r="N92" t="str">
            <v/>
          </cell>
          <cell r="O92" t="str">
            <v>Française</v>
          </cell>
          <cell r="P92">
            <v>37515</v>
          </cell>
          <cell r="Q92" t="str">
            <v/>
          </cell>
          <cell r="R92" t="str">
            <v>Standard</v>
          </cell>
          <cell r="S92" t="str">
            <v/>
          </cell>
          <cell r="T92">
            <v>0</v>
          </cell>
          <cell r="U92">
            <v>71390</v>
          </cell>
          <cell r="V92" t="str">
            <v>MARCILLY LES BUXY</v>
          </cell>
          <cell r="W92">
            <v>302542</v>
          </cell>
        </row>
        <row r="93">
          <cell r="A93">
            <v>715713</v>
          </cell>
          <cell r="B93" t="str">
            <v>DUMETZ</v>
          </cell>
          <cell r="C93" t="str">
            <v>Eric</v>
          </cell>
          <cell r="D93" t="str">
            <v>NC</v>
          </cell>
          <cell r="E93">
            <v>650</v>
          </cell>
          <cell r="F93" t="str">
            <v>V1</v>
          </cell>
          <cell r="G93">
            <v>-50</v>
          </cell>
          <cell r="H93">
            <v>23389</v>
          </cell>
          <cell r="I93" t="str">
            <v>M</v>
          </cell>
          <cell r="J93" t="str">
            <v>LA JEUNE GARDE MONTCHANIN</v>
          </cell>
          <cell r="K93">
            <v>6710035</v>
          </cell>
          <cell r="L93" t="str">
            <v>T</v>
          </cell>
          <cell r="M93" t="str">
            <v>T</v>
          </cell>
          <cell r="N93" t="str">
            <v/>
          </cell>
          <cell r="O93" t="str">
            <v>Française</v>
          </cell>
          <cell r="P93">
            <v>37432</v>
          </cell>
          <cell r="Q93" t="str">
            <v/>
          </cell>
          <cell r="R93" t="str">
            <v>Ni entrainement ni compétition</v>
          </cell>
          <cell r="S93" t="str">
            <v/>
          </cell>
          <cell r="T93" t="str">
            <v>18 rue de provence</v>
          </cell>
          <cell r="U93">
            <v>71210</v>
          </cell>
          <cell r="V93" t="str">
            <v>MONTCHANIN</v>
          </cell>
          <cell r="W93">
            <v>81854</v>
          </cell>
        </row>
        <row r="94">
          <cell r="A94">
            <v>715714</v>
          </cell>
          <cell r="B94" t="str">
            <v>VENANCIO</v>
          </cell>
          <cell r="C94" t="str">
            <v>Yves</v>
          </cell>
          <cell r="D94">
            <v>75</v>
          </cell>
          <cell r="E94">
            <v>849</v>
          </cell>
          <cell r="F94" t="str">
            <v>V1</v>
          </cell>
          <cell r="G94">
            <v>-50</v>
          </cell>
          <cell r="H94">
            <v>23155</v>
          </cell>
          <cell r="I94" t="str">
            <v>M</v>
          </cell>
          <cell r="J94" t="str">
            <v>LA JEUNE GARDE MONTCHANIN</v>
          </cell>
          <cell r="K94">
            <v>6710035</v>
          </cell>
          <cell r="L94" t="str">
            <v>T</v>
          </cell>
          <cell r="M94" t="str">
            <v>T</v>
          </cell>
          <cell r="N94" t="str">
            <v/>
          </cell>
          <cell r="O94" t="str">
            <v>Française</v>
          </cell>
          <cell r="P94">
            <v>37432</v>
          </cell>
          <cell r="Q94" t="str">
            <v/>
          </cell>
          <cell r="R94" t="str">
            <v>Standard</v>
          </cell>
          <cell r="S94">
            <v>385784843</v>
          </cell>
          <cell r="T94" t="str">
            <v>117 Rue de Macon</v>
          </cell>
          <cell r="U94">
            <v>71210</v>
          </cell>
          <cell r="V94" t="str">
            <v>MONTCHANIN</v>
          </cell>
          <cell r="W94">
            <v>241741</v>
          </cell>
        </row>
        <row r="95">
          <cell r="A95">
            <v>711735</v>
          </cell>
          <cell r="B95" t="str">
            <v>SCAPARONE</v>
          </cell>
          <cell r="C95" t="str">
            <v>Henri</v>
          </cell>
          <cell r="D95" t="str">
            <v>NC</v>
          </cell>
          <cell r="E95">
            <v>650</v>
          </cell>
          <cell r="F95" t="str">
            <v>V4</v>
          </cell>
          <cell r="G95" t="str">
            <v>70+M</v>
          </cell>
          <cell r="H95">
            <v>13163</v>
          </cell>
          <cell r="I95" t="str">
            <v>M</v>
          </cell>
          <cell r="J95" t="str">
            <v>LA JEUNE GARDE MONTCHANIN</v>
          </cell>
          <cell r="K95">
            <v>6710035</v>
          </cell>
          <cell r="L95" t="str">
            <v>T</v>
          </cell>
          <cell r="M95" t="str">
            <v>T</v>
          </cell>
          <cell r="N95" t="str">
            <v/>
          </cell>
          <cell r="O95" t="str">
            <v>Française</v>
          </cell>
          <cell r="P95">
            <v>37432</v>
          </cell>
          <cell r="Q95" t="str">
            <v/>
          </cell>
          <cell r="R95" t="str">
            <v>Standard</v>
          </cell>
          <cell r="S95">
            <v>385784048</v>
          </cell>
          <cell r="T95" t="str">
            <v>40 BIS RUE VICTOR HUGO</v>
          </cell>
          <cell r="U95">
            <v>71210</v>
          </cell>
          <cell r="V95" t="str">
            <v>MONTCHANIN</v>
          </cell>
          <cell r="W95">
            <v>221321</v>
          </cell>
        </row>
        <row r="96">
          <cell r="A96">
            <v>716231</v>
          </cell>
          <cell r="B96" t="str">
            <v>BARBET</v>
          </cell>
          <cell r="C96" t="str">
            <v>Robert</v>
          </cell>
          <cell r="D96">
            <v>80</v>
          </cell>
          <cell r="E96">
            <v>710</v>
          </cell>
          <cell r="F96" t="str">
            <v>V3</v>
          </cell>
          <cell r="G96" t="str">
            <v>-70M</v>
          </cell>
          <cell r="H96">
            <v>14666</v>
          </cell>
          <cell r="I96" t="str">
            <v>M</v>
          </cell>
          <cell r="J96" t="str">
            <v>LA JEUNE GARDE MONTCHANIN</v>
          </cell>
          <cell r="K96">
            <v>6710035</v>
          </cell>
          <cell r="L96" t="str">
            <v>T</v>
          </cell>
          <cell r="M96" t="str">
            <v>T</v>
          </cell>
          <cell r="N96" t="str">
            <v/>
          </cell>
          <cell r="O96" t="str">
            <v>Française</v>
          </cell>
          <cell r="P96">
            <v>37432</v>
          </cell>
          <cell r="Q96" t="str">
            <v/>
          </cell>
          <cell r="R96" t="str">
            <v>Standard</v>
          </cell>
          <cell r="S96" t="str">
            <v/>
          </cell>
          <cell r="T96" t="str">
            <v>20 rue lamartine</v>
          </cell>
          <cell r="U96">
            <v>71210</v>
          </cell>
          <cell r="V96" t="str">
            <v>MONTCHANIN</v>
          </cell>
          <cell r="W96">
            <v>10909</v>
          </cell>
        </row>
        <row r="97">
          <cell r="A97">
            <v>716987</v>
          </cell>
          <cell r="B97" t="str">
            <v>BURQUIER</v>
          </cell>
          <cell r="C97" t="str">
            <v>Bernard</v>
          </cell>
          <cell r="D97" t="str">
            <v>NC</v>
          </cell>
          <cell r="E97">
            <v>650</v>
          </cell>
          <cell r="F97" t="str">
            <v>V3</v>
          </cell>
          <cell r="G97" t="str">
            <v>-70M</v>
          </cell>
          <cell r="H97">
            <v>14708</v>
          </cell>
          <cell r="I97" t="str">
            <v>M</v>
          </cell>
          <cell r="J97" t="str">
            <v>LA JEUNE GARDE MONTCHANIN</v>
          </cell>
          <cell r="K97">
            <v>6710035</v>
          </cell>
          <cell r="L97" t="str">
            <v>T</v>
          </cell>
          <cell r="M97" t="str">
            <v>T</v>
          </cell>
          <cell r="N97" t="str">
            <v/>
          </cell>
          <cell r="O97" t="str">
            <v>Française</v>
          </cell>
          <cell r="P97">
            <v>37880</v>
          </cell>
          <cell r="Q97" t="str">
            <v/>
          </cell>
          <cell r="R97" t="str">
            <v>Ni entrainement ni compétition</v>
          </cell>
          <cell r="S97">
            <v>385781726</v>
          </cell>
          <cell r="T97" t="str">
            <v>3 rue impasse verlaine</v>
          </cell>
          <cell r="U97">
            <v>71210</v>
          </cell>
          <cell r="V97" t="str">
            <v>MONTCHANIN</v>
          </cell>
          <cell r="W97">
            <v>366647</v>
          </cell>
        </row>
        <row r="98">
          <cell r="A98">
            <v>711803</v>
          </cell>
          <cell r="B98" t="str">
            <v>DENIS</v>
          </cell>
          <cell r="C98" t="str">
            <v>Alain</v>
          </cell>
          <cell r="D98">
            <v>55</v>
          </cell>
          <cell r="E98">
            <v>1284</v>
          </cell>
          <cell r="F98" t="str">
            <v>V2</v>
          </cell>
          <cell r="G98">
            <v>-60</v>
          </cell>
          <cell r="H98">
            <v>18044</v>
          </cell>
          <cell r="I98" t="str">
            <v>M</v>
          </cell>
          <cell r="J98" t="str">
            <v>SAINT REMY T.T.</v>
          </cell>
          <cell r="K98">
            <v>6710036</v>
          </cell>
          <cell r="L98" t="str">
            <v>T</v>
          </cell>
          <cell r="M98" t="str">
            <v>T</v>
          </cell>
          <cell r="N98" t="str">
            <v/>
          </cell>
          <cell r="O98" t="str">
            <v>Française</v>
          </cell>
          <cell r="P98">
            <v>37432</v>
          </cell>
          <cell r="Q98" t="str">
            <v/>
          </cell>
          <cell r="R98" t="str">
            <v>Standard</v>
          </cell>
          <cell r="S98" t="str">
            <v/>
          </cell>
          <cell r="T98" t="str">
            <v>RESIDENCE BALZAC BT A</v>
          </cell>
          <cell r="U98">
            <v>71530</v>
          </cell>
          <cell r="V98" t="str">
            <v>CHAMPFORGEUIL</v>
          </cell>
          <cell r="W98">
            <v>71741</v>
          </cell>
        </row>
        <row r="99">
          <cell r="A99">
            <v>215130</v>
          </cell>
          <cell r="B99" t="str">
            <v>DROIT</v>
          </cell>
          <cell r="C99" t="str">
            <v>Remy</v>
          </cell>
          <cell r="D99" t="str">
            <v>NC</v>
          </cell>
          <cell r="E99">
            <v>650</v>
          </cell>
          <cell r="F99" t="str">
            <v>V2</v>
          </cell>
          <cell r="G99">
            <v>-60</v>
          </cell>
          <cell r="H99">
            <v>18529</v>
          </cell>
          <cell r="I99" t="str">
            <v>M</v>
          </cell>
          <cell r="J99" t="str">
            <v>SAINT REMY T.T.</v>
          </cell>
          <cell r="K99">
            <v>6710036</v>
          </cell>
          <cell r="L99" t="str">
            <v>T</v>
          </cell>
          <cell r="M99" t="str">
            <v>T</v>
          </cell>
          <cell r="N99" t="str">
            <v/>
          </cell>
          <cell r="O99" t="str">
            <v>Française</v>
          </cell>
          <cell r="P99">
            <v>37432</v>
          </cell>
          <cell r="Q99" t="str">
            <v/>
          </cell>
          <cell r="R99" t="str">
            <v>Standard</v>
          </cell>
          <cell r="S99">
            <v>385452148</v>
          </cell>
          <cell r="T99" t="str">
            <v>ENTONNOIR</v>
          </cell>
          <cell r="U99">
            <v>71510</v>
          </cell>
          <cell r="V99" t="str">
            <v>ALUZE</v>
          </cell>
          <cell r="W99">
            <v>78854</v>
          </cell>
        </row>
        <row r="100">
          <cell r="A100">
            <v>713851</v>
          </cell>
          <cell r="B100" t="str">
            <v>PASSAUT</v>
          </cell>
          <cell r="C100" t="str">
            <v>Michel</v>
          </cell>
          <cell r="D100">
            <v>65</v>
          </cell>
          <cell r="E100">
            <v>1040</v>
          </cell>
          <cell r="F100" t="str">
            <v>V2</v>
          </cell>
          <cell r="G100">
            <v>-60</v>
          </cell>
          <cell r="H100">
            <v>19155</v>
          </cell>
          <cell r="I100" t="str">
            <v>M</v>
          </cell>
          <cell r="J100" t="str">
            <v>SAINT REMY T.T.</v>
          </cell>
          <cell r="K100">
            <v>6710036</v>
          </cell>
          <cell r="L100" t="str">
            <v>T</v>
          </cell>
          <cell r="M100" t="str">
            <v>T</v>
          </cell>
          <cell r="N100" t="str">
            <v/>
          </cell>
          <cell r="O100" t="str">
            <v>Française</v>
          </cell>
          <cell r="P100">
            <v>37432</v>
          </cell>
          <cell r="Q100" t="str">
            <v/>
          </cell>
          <cell r="R100" t="str">
            <v>Standard</v>
          </cell>
          <cell r="S100" t="str">
            <v/>
          </cell>
          <cell r="T100" t="str">
            <v>17 RUE HENRI LAURAIN</v>
          </cell>
          <cell r="U100">
            <v>71100</v>
          </cell>
          <cell r="V100" t="str">
            <v>ST REMY</v>
          </cell>
          <cell r="W100">
            <v>188506</v>
          </cell>
        </row>
        <row r="101">
          <cell r="A101">
            <v>714089</v>
          </cell>
          <cell r="B101" t="str">
            <v>HAUTEVELLE</v>
          </cell>
          <cell r="C101" t="str">
            <v>Franck</v>
          </cell>
          <cell r="D101">
            <v>80</v>
          </cell>
          <cell r="E101">
            <v>750</v>
          </cell>
          <cell r="F101" t="str">
            <v>V1</v>
          </cell>
          <cell r="G101">
            <v>-50</v>
          </cell>
          <cell r="H101">
            <v>23877</v>
          </cell>
          <cell r="I101" t="str">
            <v>M</v>
          </cell>
          <cell r="J101" t="str">
            <v>SAINT REMY T.T.</v>
          </cell>
          <cell r="K101">
            <v>6710036</v>
          </cell>
          <cell r="L101" t="str">
            <v>T</v>
          </cell>
          <cell r="M101" t="str">
            <v/>
          </cell>
          <cell r="N101" t="str">
            <v/>
          </cell>
          <cell r="O101" t="str">
            <v>Française</v>
          </cell>
          <cell r="P101">
            <v>37432</v>
          </cell>
          <cell r="Q101" t="str">
            <v/>
          </cell>
          <cell r="R101" t="str">
            <v>Standard</v>
          </cell>
          <cell r="S101" t="str">
            <v/>
          </cell>
          <cell r="T101" t="str">
            <v>11 RUE DU CENTRE</v>
          </cell>
          <cell r="U101">
            <v>71100</v>
          </cell>
          <cell r="V101" t="str">
            <v>ST REMY</v>
          </cell>
          <cell r="W101">
            <v>118231</v>
          </cell>
        </row>
        <row r="102">
          <cell r="A102">
            <v>71145</v>
          </cell>
          <cell r="B102" t="str">
            <v>DUPARD</v>
          </cell>
          <cell r="C102" t="str">
            <v>Andre</v>
          </cell>
          <cell r="D102">
            <v>60</v>
          </cell>
          <cell r="E102">
            <v>1186</v>
          </cell>
          <cell r="F102" t="str">
            <v>V3</v>
          </cell>
          <cell r="G102" t="str">
            <v>-70M</v>
          </cell>
          <cell r="H102">
            <v>16162</v>
          </cell>
          <cell r="I102" t="str">
            <v>M</v>
          </cell>
          <cell r="J102" t="str">
            <v>SAINT REMY T.T.</v>
          </cell>
          <cell r="K102">
            <v>6710036</v>
          </cell>
          <cell r="L102" t="str">
            <v>T</v>
          </cell>
          <cell r="M102" t="str">
            <v>T</v>
          </cell>
          <cell r="N102" t="str">
            <v/>
          </cell>
          <cell r="O102" t="str">
            <v>Française</v>
          </cell>
          <cell r="P102">
            <v>37432</v>
          </cell>
          <cell r="Q102" t="str">
            <v/>
          </cell>
          <cell r="R102" t="str">
            <v>Standard</v>
          </cell>
          <cell r="S102" t="str">
            <v/>
          </cell>
          <cell r="T102" t="str">
            <v>3 IMPASSE DU GRAIN D'ORGE</v>
          </cell>
          <cell r="U102">
            <v>71100</v>
          </cell>
          <cell r="V102" t="str">
            <v>CHALON SUR SAONE</v>
          </cell>
          <cell r="W102">
            <v>82236</v>
          </cell>
        </row>
        <row r="103">
          <cell r="A103">
            <v>714922</v>
          </cell>
          <cell r="B103" t="str">
            <v>VACHET</v>
          </cell>
          <cell r="C103" t="str">
            <v>Daniel</v>
          </cell>
          <cell r="D103" t="str">
            <v>NC</v>
          </cell>
          <cell r="E103">
            <v>650</v>
          </cell>
          <cell r="F103" t="str">
            <v>V3</v>
          </cell>
          <cell r="G103" t="str">
            <v>-70M</v>
          </cell>
          <cell r="H103">
            <v>15798</v>
          </cell>
          <cell r="I103" t="str">
            <v>M</v>
          </cell>
          <cell r="J103" t="str">
            <v>SAINT REMY T.T.</v>
          </cell>
          <cell r="K103">
            <v>6710036</v>
          </cell>
          <cell r="L103" t="str">
            <v>T</v>
          </cell>
          <cell r="M103" t="str">
            <v>T</v>
          </cell>
          <cell r="N103" t="str">
            <v/>
          </cell>
          <cell r="O103" t="str">
            <v>Française</v>
          </cell>
          <cell r="P103">
            <v>37432</v>
          </cell>
          <cell r="Q103" t="str">
            <v/>
          </cell>
          <cell r="R103" t="str">
            <v>Standard</v>
          </cell>
          <cell r="S103">
            <v>385930794</v>
          </cell>
          <cell r="T103" t="str">
            <v>46 RUE BERTRAND VOISEAU</v>
          </cell>
          <cell r="U103">
            <v>71100</v>
          </cell>
          <cell r="V103" t="str">
            <v>ST REMY</v>
          </cell>
          <cell r="W103">
            <v>238812</v>
          </cell>
        </row>
        <row r="104">
          <cell r="A104">
            <v>715760</v>
          </cell>
          <cell r="B104" t="str">
            <v>METAIS</v>
          </cell>
          <cell r="C104" t="str">
            <v>Joel</v>
          </cell>
          <cell r="D104">
            <v>80</v>
          </cell>
          <cell r="E104">
            <v>716</v>
          </cell>
          <cell r="F104" t="str">
            <v>V2</v>
          </cell>
          <cell r="G104">
            <v>-60</v>
          </cell>
          <cell r="H104">
            <v>20118</v>
          </cell>
          <cell r="I104" t="str">
            <v>M</v>
          </cell>
          <cell r="J104" t="str">
            <v>SAONE ET BRESSE  71  T  T</v>
          </cell>
          <cell r="K104">
            <v>6710073</v>
          </cell>
          <cell r="L104" t="str">
            <v>T</v>
          </cell>
          <cell r="M104" t="str">
            <v>T</v>
          </cell>
          <cell r="N104" t="str">
            <v/>
          </cell>
          <cell r="O104" t="str">
            <v>Française</v>
          </cell>
          <cell r="P104">
            <v>37432</v>
          </cell>
          <cell r="Q104" t="str">
            <v/>
          </cell>
          <cell r="R104" t="str">
            <v>Ni entrainement ni compétition</v>
          </cell>
          <cell r="S104">
            <v>385477859</v>
          </cell>
          <cell r="T104" t="str">
            <v>26 Lot Les deux Ormes</v>
          </cell>
          <cell r="U104">
            <v>71620</v>
          </cell>
          <cell r="V104" t="str">
            <v>ST MARTIN EN BRESSE</v>
          </cell>
          <cell r="W104">
            <v>171164</v>
          </cell>
        </row>
        <row r="105">
          <cell r="A105">
            <v>715506</v>
          </cell>
          <cell r="B105" t="str">
            <v>BLANC</v>
          </cell>
          <cell r="C105" t="str">
            <v>Jean michel</v>
          </cell>
          <cell r="D105">
            <v>65</v>
          </cell>
          <cell r="E105">
            <v>1074</v>
          </cell>
          <cell r="F105" t="str">
            <v>V1</v>
          </cell>
          <cell r="G105">
            <v>-50</v>
          </cell>
          <cell r="H105">
            <v>23439</v>
          </cell>
          <cell r="I105" t="str">
            <v>M</v>
          </cell>
          <cell r="J105" t="str">
            <v>SAONE ET BRESSE  71  T  T</v>
          </cell>
          <cell r="K105">
            <v>6710073</v>
          </cell>
          <cell r="L105" t="str">
            <v>T</v>
          </cell>
          <cell r="M105" t="str">
            <v>T</v>
          </cell>
          <cell r="N105" t="str">
            <v/>
          </cell>
          <cell r="O105" t="str">
            <v>Française</v>
          </cell>
          <cell r="P105">
            <v>37432</v>
          </cell>
          <cell r="Q105" t="str">
            <v/>
          </cell>
          <cell r="R105" t="str">
            <v>Standard</v>
          </cell>
          <cell r="S105" t="str">
            <v/>
          </cell>
          <cell r="T105" t="str">
            <v>7 Grande Rue</v>
          </cell>
          <cell r="U105">
            <v>71620</v>
          </cell>
          <cell r="V105" t="str">
            <v>ST MAURICE EN RIVIERE</v>
          </cell>
          <cell r="W105">
            <v>23624</v>
          </cell>
        </row>
        <row r="106">
          <cell r="A106">
            <v>715763</v>
          </cell>
          <cell r="B106" t="str">
            <v>GUINDOS</v>
          </cell>
          <cell r="C106" t="str">
            <v>Jose</v>
          </cell>
          <cell r="D106">
            <v>75</v>
          </cell>
          <cell r="E106">
            <v>806</v>
          </cell>
          <cell r="F106" t="str">
            <v>V1</v>
          </cell>
          <cell r="G106">
            <v>-50</v>
          </cell>
          <cell r="H106">
            <v>23050</v>
          </cell>
          <cell r="I106" t="str">
            <v>M</v>
          </cell>
          <cell r="J106" t="str">
            <v>SAONE ET BRESSE  71  T  T</v>
          </cell>
          <cell r="K106">
            <v>6710073</v>
          </cell>
          <cell r="L106" t="str">
            <v>T</v>
          </cell>
          <cell r="M106" t="str">
            <v>T</v>
          </cell>
          <cell r="N106" t="str">
            <v/>
          </cell>
          <cell r="O106" t="str">
            <v>Française</v>
          </cell>
          <cell r="P106">
            <v>37432</v>
          </cell>
          <cell r="Q106">
            <v>38999</v>
          </cell>
          <cell r="R106" t="str">
            <v>Standard</v>
          </cell>
          <cell r="S106" t="str">
            <v/>
          </cell>
          <cell r="T106" t="str">
            <v>CHEVREY</v>
          </cell>
          <cell r="U106">
            <v>71620</v>
          </cell>
          <cell r="V106" t="str">
            <v>ST MAURICE EN RIVIERE</v>
          </cell>
          <cell r="W106">
            <v>115247</v>
          </cell>
        </row>
        <row r="107">
          <cell r="A107">
            <v>715618</v>
          </cell>
          <cell r="B107" t="str">
            <v>MAUCHAMP</v>
          </cell>
          <cell r="C107" t="str">
            <v>Patrick</v>
          </cell>
          <cell r="D107">
            <v>75</v>
          </cell>
          <cell r="E107">
            <v>848</v>
          </cell>
          <cell r="F107" t="str">
            <v>V1</v>
          </cell>
          <cell r="G107">
            <v>-50</v>
          </cell>
          <cell r="H107">
            <v>22572</v>
          </cell>
          <cell r="I107" t="str">
            <v>M</v>
          </cell>
          <cell r="J107" t="str">
            <v>SAONE ET BRESSE  71  T  T</v>
          </cell>
          <cell r="K107">
            <v>6710073</v>
          </cell>
          <cell r="L107" t="str">
            <v>T</v>
          </cell>
          <cell r="M107" t="str">
            <v>T</v>
          </cell>
          <cell r="N107" t="str">
            <v/>
          </cell>
          <cell r="O107" t="str">
            <v>Française</v>
          </cell>
          <cell r="P107">
            <v>37432</v>
          </cell>
          <cell r="Q107" t="str">
            <v/>
          </cell>
          <cell r="R107" t="str">
            <v>Standard</v>
          </cell>
          <cell r="S107" t="str">
            <v/>
          </cell>
          <cell r="T107" t="str">
            <v>CHEVREY</v>
          </cell>
          <cell r="U107">
            <v>71620</v>
          </cell>
          <cell r="V107" t="str">
            <v>ST MAURICE EN RIVIERE</v>
          </cell>
          <cell r="W107">
            <v>167335</v>
          </cell>
        </row>
        <row r="108">
          <cell r="A108">
            <v>717012</v>
          </cell>
          <cell r="B108" t="str">
            <v>PEALAPRA</v>
          </cell>
          <cell r="C108" t="str">
            <v>Thierry</v>
          </cell>
          <cell r="D108">
            <v>55</v>
          </cell>
          <cell r="E108">
            <v>1248</v>
          </cell>
          <cell r="F108" t="str">
            <v>V1</v>
          </cell>
          <cell r="G108">
            <v>-50</v>
          </cell>
          <cell r="H108">
            <v>21031</v>
          </cell>
          <cell r="I108" t="str">
            <v>M</v>
          </cell>
          <cell r="J108" t="str">
            <v>SAONE ET BRESSE  71  T  T</v>
          </cell>
          <cell r="K108">
            <v>6710073</v>
          </cell>
          <cell r="L108" t="str">
            <v>T</v>
          </cell>
          <cell r="M108" t="str">
            <v/>
          </cell>
          <cell r="N108" t="str">
            <v/>
          </cell>
          <cell r="O108" t="str">
            <v>Française</v>
          </cell>
          <cell r="P108">
            <v>37888</v>
          </cell>
          <cell r="Q108" t="str">
            <v/>
          </cell>
          <cell r="R108" t="str">
            <v>Ni entrainement ni compétition</v>
          </cell>
          <cell r="S108">
            <v>385935784</v>
          </cell>
          <cell r="T108" t="str">
            <v>4 place du port villiers</v>
          </cell>
          <cell r="U108">
            <v>71100</v>
          </cell>
          <cell r="V108" t="str">
            <v>CHALON SUR SAONE</v>
          </cell>
          <cell r="W108">
            <v>372432</v>
          </cell>
        </row>
        <row r="109">
          <cell r="A109">
            <v>715508</v>
          </cell>
          <cell r="B109" t="str">
            <v>VINCENT</v>
          </cell>
          <cell r="C109" t="str">
            <v>Jean michel</v>
          </cell>
          <cell r="D109">
            <v>90</v>
          </cell>
          <cell r="E109">
            <v>671</v>
          </cell>
          <cell r="F109" t="str">
            <v>V1</v>
          </cell>
          <cell r="G109">
            <v>-50</v>
          </cell>
          <cell r="H109">
            <v>23107</v>
          </cell>
          <cell r="I109" t="str">
            <v>M</v>
          </cell>
          <cell r="J109" t="str">
            <v>SAONE ET BRESSE  71  T  T</v>
          </cell>
          <cell r="K109">
            <v>6710073</v>
          </cell>
          <cell r="L109" t="str">
            <v>T</v>
          </cell>
          <cell r="M109" t="str">
            <v>T</v>
          </cell>
          <cell r="N109" t="str">
            <v/>
          </cell>
          <cell r="O109" t="str">
            <v>Française</v>
          </cell>
          <cell r="P109">
            <v>37432</v>
          </cell>
          <cell r="Q109">
            <v>38979</v>
          </cell>
          <cell r="R109" t="str">
            <v>Standard</v>
          </cell>
          <cell r="S109" t="str">
            <v/>
          </cell>
          <cell r="T109" t="str">
            <v>44 Grande Rue</v>
          </cell>
          <cell r="U109">
            <v>71620</v>
          </cell>
          <cell r="V109" t="str">
            <v>ST MAURICE EN RIVIERE</v>
          </cell>
          <cell r="W109">
            <v>244937</v>
          </cell>
        </row>
        <row r="110">
          <cell r="A110">
            <v>716532</v>
          </cell>
          <cell r="B110" t="str">
            <v>VION</v>
          </cell>
          <cell r="C110" t="str">
            <v>Pascal</v>
          </cell>
          <cell r="D110" t="str">
            <v>NC</v>
          </cell>
          <cell r="E110">
            <v>650</v>
          </cell>
          <cell r="F110" t="str">
            <v>V1</v>
          </cell>
          <cell r="G110">
            <v>-50</v>
          </cell>
          <cell r="H110">
            <v>23970</v>
          </cell>
          <cell r="I110" t="str">
            <v>M</v>
          </cell>
          <cell r="J110" t="str">
            <v>SAONE ET BRESSE  71  T  T</v>
          </cell>
          <cell r="K110">
            <v>6710073</v>
          </cell>
          <cell r="L110" t="str">
            <v>T</v>
          </cell>
          <cell r="M110" t="str">
            <v>T</v>
          </cell>
          <cell r="N110" t="str">
            <v/>
          </cell>
          <cell r="O110" t="str">
            <v>Française</v>
          </cell>
          <cell r="P110">
            <v>37551</v>
          </cell>
          <cell r="Q110" t="str">
            <v/>
          </cell>
          <cell r="R110" t="str">
            <v>Ni entrainement ni compétition</v>
          </cell>
          <cell r="S110">
            <v>385471995</v>
          </cell>
          <cell r="T110" t="str">
            <v>3 grande rue de bey</v>
          </cell>
          <cell r="U110">
            <v>71620</v>
          </cell>
          <cell r="V110" t="str">
            <v>BEY</v>
          </cell>
          <cell r="W110">
            <v>323685</v>
          </cell>
        </row>
        <row r="111">
          <cell r="A111">
            <v>714218</v>
          </cell>
          <cell r="B111" t="str">
            <v>ARGUS</v>
          </cell>
          <cell r="C111" t="str">
            <v>Jacques</v>
          </cell>
          <cell r="D111">
            <v>80</v>
          </cell>
          <cell r="E111">
            <v>730</v>
          </cell>
          <cell r="F111" t="str">
            <v>V2</v>
          </cell>
          <cell r="G111">
            <v>-60</v>
          </cell>
          <cell r="H111">
            <v>18885</v>
          </cell>
          <cell r="I111" t="str">
            <v>M</v>
          </cell>
          <cell r="J111" t="str">
            <v>T.T. HAUT MACONNAIS</v>
          </cell>
          <cell r="K111">
            <v>6710071</v>
          </cell>
          <cell r="L111" t="str">
            <v>T</v>
          </cell>
          <cell r="M111" t="str">
            <v>T</v>
          </cell>
          <cell r="N111" t="str">
            <v/>
          </cell>
          <cell r="O111" t="str">
            <v>Française</v>
          </cell>
          <cell r="P111">
            <v>37432</v>
          </cell>
          <cell r="Q111" t="str">
            <v/>
          </cell>
          <cell r="R111" t="str">
            <v>Ni entrainement ni compétition</v>
          </cell>
          <cell r="S111" t="str">
            <v/>
          </cell>
          <cell r="T111" t="str">
            <v>les petites teppes de roux</v>
          </cell>
          <cell r="U111">
            <v>0</v>
          </cell>
          <cell r="V111">
            <v>0</v>
          </cell>
          <cell r="W111">
            <v>5444</v>
          </cell>
        </row>
        <row r="112">
          <cell r="A112">
            <v>71431</v>
          </cell>
          <cell r="B112" t="str">
            <v>PERRON</v>
          </cell>
          <cell r="C112" t="str">
            <v>Alain</v>
          </cell>
          <cell r="D112">
            <v>50</v>
          </cell>
          <cell r="E112">
            <v>1364</v>
          </cell>
          <cell r="F112" t="str">
            <v>V2</v>
          </cell>
          <cell r="G112">
            <v>-60</v>
          </cell>
          <cell r="H112">
            <v>20232</v>
          </cell>
          <cell r="I112" t="str">
            <v>M</v>
          </cell>
          <cell r="J112" t="str">
            <v>T.T. HAUT MACONNAIS</v>
          </cell>
          <cell r="K112">
            <v>6710071</v>
          </cell>
          <cell r="L112" t="str">
            <v>T</v>
          </cell>
          <cell r="M112" t="str">
            <v>T</v>
          </cell>
          <cell r="N112" t="str">
            <v/>
          </cell>
          <cell r="O112" t="str">
            <v>Française</v>
          </cell>
          <cell r="P112">
            <v>37432</v>
          </cell>
          <cell r="Q112" t="str">
            <v/>
          </cell>
          <cell r="R112" t="str">
            <v>Ni entrainement ni compétition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W112">
            <v>192376</v>
          </cell>
        </row>
        <row r="113">
          <cell r="A113">
            <v>717026</v>
          </cell>
          <cell r="B113" t="str">
            <v>ALAMEUNIERE</v>
          </cell>
          <cell r="C113" t="str">
            <v>Philippe</v>
          </cell>
          <cell r="D113">
            <v>80</v>
          </cell>
          <cell r="E113">
            <v>747</v>
          </cell>
          <cell r="F113" t="str">
            <v>V1</v>
          </cell>
          <cell r="G113">
            <v>-50</v>
          </cell>
          <cell r="H113">
            <v>21550</v>
          </cell>
          <cell r="I113" t="str">
            <v>M</v>
          </cell>
          <cell r="J113" t="str">
            <v>T.T. HAUT MACONNAIS</v>
          </cell>
          <cell r="K113">
            <v>6710071</v>
          </cell>
          <cell r="L113" t="str">
            <v>T</v>
          </cell>
          <cell r="M113" t="str">
            <v>T</v>
          </cell>
          <cell r="N113" t="str">
            <v/>
          </cell>
          <cell r="O113" t="str">
            <v>Française</v>
          </cell>
          <cell r="P113">
            <v>37889</v>
          </cell>
          <cell r="Q113" t="str">
            <v/>
          </cell>
          <cell r="R113" t="str">
            <v>Standard</v>
          </cell>
          <cell r="S113">
            <v>385333760</v>
          </cell>
          <cell r="T113" t="str">
            <v>Le Bourg</v>
          </cell>
          <cell r="U113">
            <v>71260</v>
          </cell>
          <cell r="V113" t="str">
            <v>AZE</v>
          </cell>
          <cell r="W113">
            <v>373500</v>
          </cell>
        </row>
        <row r="114">
          <cell r="A114">
            <v>713836</v>
          </cell>
          <cell r="B114" t="str">
            <v>LANERY</v>
          </cell>
          <cell r="C114" t="str">
            <v>Denis</v>
          </cell>
          <cell r="D114">
            <v>55</v>
          </cell>
          <cell r="E114">
            <v>1236</v>
          </cell>
          <cell r="F114" t="str">
            <v>V1</v>
          </cell>
          <cell r="G114">
            <v>-50</v>
          </cell>
          <cell r="H114">
            <v>21573</v>
          </cell>
          <cell r="I114" t="str">
            <v>M</v>
          </cell>
          <cell r="J114" t="str">
            <v>T.T. HAUT MACONNAIS</v>
          </cell>
          <cell r="K114">
            <v>6710071</v>
          </cell>
          <cell r="L114" t="str">
            <v>T</v>
          </cell>
          <cell r="M114" t="str">
            <v>T</v>
          </cell>
          <cell r="N114" t="str">
            <v/>
          </cell>
          <cell r="O114" t="str">
            <v>Française</v>
          </cell>
          <cell r="P114">
            <v>37432</v>
          </cell>
          <cell r="Q114" t="str">
            <v/>
          </cell>
          <cell r="R114" t="str">
            <v>Ni entrainement ni compétition</v>
          </cell>
          <cell r="S114" t="str">
            <v/>
          </cell>
          <cell r="T114" t="str">
            <v>LE BOURG</v>
          </cell>
          <cell r="U114">
            <v>71260</v>
          </cell>
          <cell r="V114" t="str">
            <v>BISSY LA MACONNAISE</v>
          </cell>
          <cell r="W114">
            <v>137420</v>
          </cell>
        </row>
        <row r="115">
          <cell r="A115">
            <v>717967</v>
          </cell>
          <cell r="B115" t="str">
            <v>PERROT</v>
          </cell>
          <cell r="C115" t="str">
            <v>Philippe</v>
          </cell>
          <cell r="D115">
            <v>65</v>
          </cell>
          <cell r="E115">
            <v>1060</v>
          </cell>
          <cell r="F115" t="str">
            <v>V1</v>
          </cell>
          <cell r="G115">
            <v>-50</v>
          </cell>
          <cell r="H115">
            <v>21719</v>
          </cell>
          <cell r="I115" t="str">
            <v>M</v>
          </cell>
          <cell r="J115" t="str">
            <v>T.T. HAUT MACONNAIS</v>
          </cell>
          <cell r="K115">
            <v>6710071</v>
          </cell>
          <cell r="L115" t="str">
            <v>T</v>
          </cell>
          <cell r="M115" t="str">
            <v>T</v>
          </cell>
          <cell r="N115" t="str">
            <v/>
          </cell>
          <cell r="O115" t="str">
            <v>Française</v>
          </cell>
          <cell r="P115">
            <v>38616</v>
          </cell>
          <cell r="Q115" t="str">
            <v/>
          </cell>
          <cell r="R115" t="str">
            <v>Standard</v>
          </cell>
          <cell r="S115" t="str">
            <v/>
          </cell>
          <cell r="T115">
            <v>0</v>
          </cell>
          <cell r="U115">
            <v>71260</v>
          </cell>
          <cell r="V115" t="str">
            <v>LUGNY</v>
          </cell>
          <cell r="W115">
            <v>482584</v>
          </cell>
        </row>
        <row r="116">
          <cell r="A116">
            <v>717488</v>
          </cell>
          <cell r="B116" t="str">
            <v>PIRON</v>
          </cell>
          <cell r="C116" t="str">
            <v>Gilbert</v>
          </cell>
          <cell r="D116" t="str">
            <v>NC</v>
          </cell>
          <cell r="E116">
            <v>653</v>
          </cell>
          <cell r="F116" t="str">
            <v>V1</v>
          </cell>
          <cell r="G116">
            <v>-50</v>
          </cell>
          <cell r="H116">
            <v>22252</v>
          </cell>
          <cell r="I116" t="str">
            <v>M</v>
          </cell>
          <cell r="J116" t="str">
            <v>T.T. HAUT MACONNAIS</v>
          </cell>
          <cell r="K116">
            <v>6710071</v>
          </cell>
          <cell r="L116" t="str">
            <v>T</v>
          </cell>
          <cell r="M116" t="str">
            <v>T</v>
          </cell>
          <cell r="N116" t="str">
            <v/>
          </cell>
          <cell r="O116" t="str">
            <v>Française</v>
          </cell>
          <cell r="P116">
            <v>38191</v>
          </cell>
          <cell r="Q116" t="str">
            <v/>
          </cell>
          <cell r="R116" t="str">
            <v>Ni entrainement ni compétition</v>
          </cell>
          <cell r="S116" t="str">
            <v/>
          </cell>
          <cell r="T116" t="str">
            <v>le bourg</v>
          </cell>
          <cell r="U116">
            <v>71260</v>
          </cell>
          <cell r="V116" t="str">
            <v>ST GENGOUX DE SCISSE</v>
          </cell>
          <cell r="W116">
            <v>422234</v>
          </cell>
        </row>
        <row r="117">
          <cell r="A117">
            <v>714363</v>
          </cell>
          <cell r="B117" t="str">
            <v>POURMONET</v>
          </cell>
          <cell r="C117" t="str">
            <v>Yvon</v>
          </cell>
          <cell r="D117">
            <v>70</v>
          </cell>
          <cell r="E117">
            <v>916</v>
          </cell>
          <cell r="F117" t="str">
            <v>V1</v>
          </cell>
          <cell r="G117">
            <v>-50</v>
          </cell>
          <cell r="H117">
            <v>21861</v>
          </cell>
          <cell r="I117" t="str">
            <v>M</v>
          </cell>
          <cell r="J117" t="str">
            <v>T.T. HAUT MACONNAIS</v>
          </cell>
          <cell r="K117">
            <v>6710071</v>
          </cell>
          <cell r="L117" t="str">
            <v>T</v>
          </cell>
          <cell r="M117" t="str">
            <v>T</v>
          </cell>
          <cell r="N117" t="str">
            <v/>
          </cell>
          <cell r="O117" t="str">
            <v>Française</v>
          </cell>
          <cell r="P117">
            <v>37432</v>
          </cell>
          <cell r="Q117" t="str">
            <v/>
          </cell>
          <cell r="R117" t="str">
            <v>Standard</v>
          </cell>
          <cell r="S117">
            <v>689321930</v>
          </cell>
          <cell r="T117" t="str">
            <v>LE BOURG</v>
          </cell>
          <cell r="U117">
            <v>71260</v>
          </cell>
          <cell r="V117" t="str">
            <v>BISSY LA MACONNAISE</v>
          </cell>
          <cell r="W117">
            <v>200864</v>
          </cell>
        </row>
        <row r="118">
          <cell r="A118">
            <v>718008</v>
          </cell>
          <cell r="B118" t="str">
            <v>RICHY</v>
          </cell>
          <cell r="C118" t="str">
            <v>Dominique</v>
          </cell>
          <cell r="D118">
            <v>60</v>
          </cell>
          <cell r="E118">
            <v>1190</v>
          </cell>
          <cell r="F118" t="str">
            <v>V1</v>
          </cell>
          <cell r="G118">
            <v>-50</v>
          </cell>
          <cell r="H118">
            <v>21756</v>
          </cell>
          <cell r="I118" t="str">
            <v>M</v>
          </cell>
          <cell r="J118" t="str">
            <v>T.T. HAUT MACONNAIS</v>
          </cell>
          <cell r="K118">
            <v>6710071</v>
          </cell>
          <cell r="L118" t="str">
            <v>T</v>
          </cell>
          <cell r="M118" t="str">
            <v>T</v>
          </cell>
          <cell r="N118" t="str">
            <v/>
          </cell>
          <cell r="O118" t="str">
            <v>Française</v>
          </cell>
          <cell r="P118">
            <v>38631</v>
          </cell>
          <cell r="Q118" t="str">
            <v/>
          </cell>
          <cell r="R118" t="str">
            <v>Ni entrainement ni compétition</v>
          </cell>
          <cell r="S118" t="str">
            <v/>
          </cell>
          <cell r="T118">
            <v>0</v>
          </cell>
          <cell r="U118">
            <v>71260</v>
          </cell>
          <cell r="V118" t="str">
            <v>LUGNY</v>
          </cell>
          <cell r="W118">
            <v>492657</v>
          </cell>
        </row>
        <row r="119">
          <cell r="A119">
            <v>7122</v>
          </cell>
          <cell r="B119" t="str">
            <v>LAROUILLERE</v>
          </cell>
          <cell r="C119" t="str">
            <v>Michel</v>
          </cell>
          <cell r="D119">
            <v>40</v>
          </cell>
          <cell r="E119">
            <v>1568</v>
          </cell>
          <cell r="F119" t="str">
            <v>V3</v>
          </cell>
          <cell r="G119" t="str">
            <v>-70M</v>
          </cell>
          <cell r="H119">
            <v>16833</v>
          </cell>
          <cell r="I119" t="str">
            <v>M</v>
          </cell>
          <cell r="J119" t="str">
            <v>T.T. HAUT MACONNAIS</v>
          </cell>
          <cell r="K119">
            <v>6710071</v>
          </cell>
          <cell r="L119" t="str">
            <v>T</v>
          </cell>
          <cell r="M119" t="str">
            <v>T</v>
          </cell>
          <cell r="N119" t="str">
            <v/>
          </cell>
          <cell r="O119" t="str">
            <v>Française</v>
          </cell>
          <cell r="P119">
            <v>37432</v>
          </cell>
          <cell r="Q119" t="str">
            <v/>
          </cell>
          <cell r="R119" t="str">
            <v>Standard</v>
          </cell>
          <cell r="S119" t="str">
            <v/>
          </cell>
          <cell r="T119">
            <v>0</v>
          </cell>
          <cell r="U119">
            <v>0</v>
          </cell>
          <cell r="V119">
            <v>0</v>
          </cell>
          <cell r="W119">
            <v>138707</v>
          </cell>
        </row>
        <row r="120">
          <cell r="A120">
            <v>716974</v>
          </cell>
          <cell r="B120" t="str">
            <v>DAGOUNEAU</v>
          </cell>
          <cell r="C120" t="str">
            <v>Chantal</v>
          </cell>
          <cell r="D120" t="str">
            <v>NC</v>
          </cell>
          <cell r="E120">
            <v>300</v>
          </cell>
          <cell r="F120" t="str">
            <v>V2</v>
          </cell>
          <cell r="G120">
            <v>-60</v>
          </cell>
          <cell r="H120">
            <v>20415</v>
          </cell>
          <cell r="I120" t="str">
            <v>F</v>
          </cell>
          <cell r="J120" t="str">
            <v>TT ASSOCIATION SOMME-LOIRE</v>
          </cell>
          <cell r="K120">
            <v>6710072</v>
          </cell>
          <cell r="L120" t="str">
            <v>T</v>
          </cell>
          <cell r="M120" t="str">
            <v>T</v>
          </cell>
          <cell r="N120" t="str">
            <v/>
          </cell>
          <cell r="O120" t="str">
            <v>Française</v>
          </cell>
          <cell r="P120">
            <v>37809</v>
          </cell>
          <cell r="Q120" t="str">
            <v/>
          </cell>
          <cell r="R120" t="str">
            <v>Ni entrainement ni compétition</v>
          </cell>
          <cell r="S120">
            <v>385892017</v>
          </cell>
          <cell r="T120" t="str">
            <v>le bourg</v>
          </cell>
          <cell r="U120">
            <v>71140</v>
          </cell>
          <cell r="V120" t="str">
            <v>LESME</v>
          </cell>
          <cell r="W120">
            <v>360261</v>
          </cell>
        </row>
        <row r="121">
          <cell r="A121">
            <v>715994</v>
          </cell>
          <cell r="B121" t="str">
            <v>KUBIT</v>
          </cell>
          <cell r="C121" t="str">
            <v>Alfred</v>
          </cell>
          <cell r="D121">
            <v>80</v>
          </cell>
          <cell r="E121">
            <v>773</v>
          </cell>
          <cell r="F121" t="str">
            <v>V2</v>
          </cell>
          <cell r="G121">
            <v>-60</v>
          </cell>
          <cell r="H121">
            <v>17315</v>
          </cell>
          <cell r="I121" t="str">
            <v>M</v>
          </cell>
          <cell r="J121" t="str">
            <v>TT ASSOCIATION SOMME-LOIRE</v>
          </cell>
          <cell r="K121">
            <v>6710072</v>
          </cell>
          <cell r="L121" t="str">
            <v>T</v>
          </cell>
          <cell r="M121" t="str">
            <v>T</v>
          </cell>
          <cell r="N121" t="str">
            <v/>
          </cell>
          <cell r="O121" t="str">
            <v>Française</v>
          </cell>
          <cell r="P121">
            <v>37432</v>
          </cell>
          <cell r="Q121" t="str">
            <v/>
          </cell>
          <cell r="R121" t="str">
            <v>Standard</v>
          </cell>
          <cell r="S121" t="str">
            <v/>
          </cell>
          <cell r="T121" t="str">
            <v>36 Bis Rue de Gueugnon</v>
          </cell>
          <cell r="U121">
            <v>71140</v>
          </cell>
          <cell r="V121" t="str">
            <v>BOURBON LANCY</v>
          </cell>
          <cell r="W121">
            <v>133071</v>
          </cell>
        </row>
        <row r="122">
          <cell r="A122">
            <v>718023</v>
          </cell>
          <cell r="B122" t="str">
            <v>LACROIX</v>
          </cell>
          <cell r="C122" t="str">
            <v>Gérard</v>
          </cell>
          <cell r="D122" t="str">
            <v>NC</v>
          </cell>
          <cell r="E122">
            <v>650</v>
          </cell>
          <cell r="F122" t="str">
            <v>V2</v>
          </cell>
          <cell r="G122">
            <v>-60</v>
          </cell>
          <cell r="H122">
            <v>18562</v>
          </cell>
          <cell r="I122" t="str">
            <v>M</v>
          </cell>
          <cell r="J122" t="str">
            <v>TT ASSOCIATION SOMME-LOIRE</v>
          </cell>
          <cell r="K122">
            <v>6710072</v>
          </cell>
          <cell r="L122" t="str">
            <v>T</v>
          </cell>
          <cell r="M122" t="str">
            <v>P</v>
          </cell>
          <cell r="N122" t="str">
            <v/>
          </cell>
          <cell r="O122" t="str">
            <v>Française</v>
          </cell>
          <cell r="P122">
            <v>38635</v>
          </cell>
          <cell r="Q122" t="str">
            <v/>
          </cell>
          <cell r="R122" t="str">
            <v>Standard</v>
          </cell>
          <cell r="S122" t="str">
            <v/>
          </cell>
          <cell r="T122" t="str">
            <v>6 rue de l'égalité</v>
          </cell>
          <cell r="U122">
            <v>71140</v>
          </cell>
          <cell r="V122" t="str">
            <v>BOURBON LANCY</v>
          </cell>
          <cell r="W122">
            <v>494818</v>
          </cell>
        </row>
        <row r="123">
          <cell r="A123">
            <v>715992</v>
          </cell>
          <cell r="B123" t="str">
            <v>MALATRAT</v>
          </cell>
          <cell r="C123" t="str">
            <v>Gerard</v>
          </cell>
          <cell r="D123">
            <v>65</v>
          </cell>
          <cell r="E123">
            <v>1030</v>
          </cell>
          <cell r="F123" t="str">
            <v>V2</v>
          </cell>
          <cell r="G123">
            <v>-60</v>
          </cell>
          <cell r="H123">
            <v>18170</v>
          </cell>
          <cell r="I123" t="str">
            <v>M</v>
          </cell>
          <cell r="J123" t="str">
            <v>TT ASSOCIATION SOMME-LOIRE</v>
          </cell>
          <cell r="K123">
            <v>6710072</v>
          </cell>
          <cell r="L123" t="str">
            <v>T</v>
          </cell>
          <cell r="M123" t="str">
            <v>T</v>
          </cell>
          <cell r="N123" t="str">
            <v/>
          </cell>
          <cell r="O123" t="str">
            <v>Française</v>
          </cell>
          <cell r="P123">
            <v>37432</v>
          </cell>
          <cell r="Q123" t="str">
            <v/>
          </cell>
          <cell r="R123" t="str">
            <v>Standard</v>
          </cell>
          <cell r="S123" t="str">
            <v/>
          </cell>
          <cell r="T123" t="str">
            <v>3 Square Mouettes</v>
          </cell>
          <cell r="U123">
            <v>71140</v>
          </cell>
          <cell r="V123" t="str">
            <v>BOURBON LANCY</v>
          </cell>
          <cell r="W123">
            <v>160379</v>
          </cell>
        </row>
        <row r="124">
          <cell r="A124">
            <v>715389</v>
          </cell>
          <cell r="B124" t="str">
            <v>BERNARD</v>
          </cell>
          <cell r="C124" t="str">
            <v>Florence</v>
          </cell>
          <cell r="D124" t="str">
            <v>NC</v>
          </cell>
          <cell r="E124">
            <v>300</v>
          </cell>
          <cell r="F124" t="str">
            <v>V1</v>
          </cell>
          <cell r="G124">
            <v>-50</v>
          </cell>
          <cell r="H124">
            <v>23660</v>
          </cell>
          <cell r="I124" t="str">
            <v>F</v>
          </cell>
          <cell r="J124" t="str">
            <v>TT ASSOCIATION SOMME-LOIRE</v>
          </cell>
          <cell r="K124">
            <v>6710072</v>
          </cell>
          <cell r="L124" t="str">
            <v>T</v>
          </cell>
          <cell r="M124" t="str">
            <v>T</v>
          </cell>
          <cell r="N124" t="str">
            <v/>
          </cell>
          <cell r="O124" t="str">
            <v>Française</v>
          </cell>
          <cell r="P124">
            <v>37432</v>
          </cell>
          <cell r="Q124" t="str">
            <v/>
          </cell>
          <cell r="R124" t="str">
            <v>Ni entrainement ni compétition</v>
          </cell>
          <cell r="S124">
            <v>385893403</v>
          </cell>
          <cell r="T124" t="str">
            <v>LE CHAMP VALENTIN</v>
          </cell>
          <cell r="U124">
            <v>71140</v>
          </cell>
          <cell r="V124" t="str">
            <v>LESME</v>
          </cell>
          <cell r="W124">
            <v>18771</v>
          </cell>
        </row>
        <row r="125">
          <cell r="A125">
            <v>715986</v>
          </cell>
          <cell r="B125" t="str">
            <v>FERNANDEZ</v>
          </cell>
          <cell r="C125" t="str">
            <v>Francois</v>
          </cell>
          <cell r="D125" t="str">
            <v>NC</v>
          </cell>
          <cell r="E125">
            <v>650</v>
          </cell>
          <cell r="F125" t="str">
            <v>V4</v>
          </cell>
          <cell r="G125" t="str">
            <v>70+M</v>
          </cell>
          <cell r="H125">
            <v>9235</v>
          </cell>
          <cell r="I125" t="str">
            <v>M</v>
          </cell>
          <cell r="J125" t="str">
            <v>TT ASSOCIATION SOMME-LOIRE</v>
          </cell>
          <cell r="K125">
            <v>6710072</v>
          </cell>
          <cell r="L125" t="str">
            <v>T</v>
          </cell>
          <cell r="M125" t="str">
            <v>P</v>
          </cell>
          <cell r="N125" t="str">
            <v/>
          </cell>
          <cell r="O125" t="str">
            <v>Française</v>
          </cell>
          <cell r="P125">
            <v>37432</v>
          </cell>
          <cell r="Q125" t="str">
            <v/>
          </cell>
          <cell r="R125" t="str">
            <v>Ni entrainement ni compétition</v>
          </cell>
          <cell r="S125" t="str">
            <v/>
          </cell>
          <cell r="T125" t="str">
            <v>21 Rue Cave aux Fees</v>
          </cell>
          <cell r="U125">
            <v>71140</v>
          </cell>
          <cell r="V125" t="str">
            <v>BOURBON LANCY</v>
          </cell>
          <cell r="W125">
            <v>90162</v>
          </cell>
        </row>
        <row r="126">
          <cell r="A126">
            <v>718149</v>
          </cell>
          <cell r="B126" t="str">
            <v>DUNET</v>
          </cell>
          <cell r="C126" t="str">
            <v>Daniel</v>
          </cell>
          <cell r="D126" t="str">
            <v>NC</v>
          </cell>
          <cell r="E126">
            <v>650</v>
          </cell>
          <cell r="F126" t="str">
            <v>V3</v>
          </cell>
          <cell r="G126" t="str">
            <v>-70M</v>
          </cell>
          <cell r="H126">
            <v>15775</v>
          </cell>
          <cell r="I126" t="str">
            <v>M</v>
          </cell>
          <cell r="J126" t="str">
            <v>TT ASSOCIATION SOMME-LOIRE</v>
          </cell>
          <cell r="K126">
            <v>6710072</v>
          </cell>
          <cell r="L126" t="str">
            <v>T</v>
          </cell>
          <cell r="M126" t="str">
            <v>P</v>
          </cell>
          <cell r="N126" t="str">
            <v/>
          </cell>
          <cell r="O126" t="str">
            <v>Française</v>
          </cell>
          <cell r="P126">
            <v>38740</v>
          </cell>
          <cell r="Q126" t="str">
            <v/>
          </cell>
          <cell r="R126" t="str">
            <v>Ni entrainement ni compétition</v>
          </cell>
          <cell r="S126">
            <v>385890942</v>
          </cell>
          <cell r="T126" t="str">
            <v>74 av puzenat</v>
          </cell>
          <cell r="U126">
            <v>71140</v>
          </cell>
          <cell r="V126" t="str">
            <v>BOURBON LANCY</v>
          </cell>
          <cell r="W126">
            <v>519519</v>
          </cell>
        </row>
        <row r="127">
          <cell r="A127">
            <v>712079</v>
          </cell>
          <cell r="B127" t="str">
            <v>DEGTIAR</v>
          </cell>
          <cell r="C127" t="str">
            <v>Michel</v>
          </cell>
          <cell r="D127">
            <v>55</v>
          </cell>
          <cell r="E127">
            <v>1245</v>
          </cell>
          <cell r="F127" t="str">
            <v>V2</v>
          </cell>
          <cell r="G127">
            <v>-60</v>
          </cell>
          <cell r="H127">
            <v>20196</v>
          </cell>
          <cell r="I127" t="str">
            <v>M</v>
          </cell>
          <cell r="J127" t="str">
            <v>TTC MONTCEAU</v>
          </cell>
          <cell r="K127">
            <v>6710004</v>
          </cell>
          <cell r="L127" t="str">
            <v>T</v>
          </cell>
          <cell r="M127" t="str">
            <v>T</v>
          </cell>
          <cell r="N127" t="str">
            <v/>
          </cell>
          <cell r="O127" t="str">
            <v>Française</v>
          </cell>
          <cell r="P127">
            <v>37432</v>
          </cell>
          <cell r="Q127" t="str">
            <v/>
          </cell>
          <cell r="R127" t="str">
            <v>Standard</v>
          </cell>
          <cell r="S127" t="str">
            <v/>
          </cell>
          <cell r="T127" t="str">
            <v>1 Rue bel air</v>
          </cell>
          <cell r="U127">
            <v>71300</v>
          </cell>
          <cell r="V127" t="str">
            <v>MONTCEAU LES MINES</v>
          </cell>
          <cell r="W127">
            <v>67906</v>
          </cell>
        </row>
        <row r="128">
          <cell r="A128">
            <v>711612</v>
          </cell>
          <cell r="B128" t="str">
            <v>GOUNOT</v>
          </cell>
          <cell r="C128" t="str">
            <v>Gilles</v>
          </cell>
          <cell r="D128">
            <v>60</v>
          </cell>
          <cell r="E128">
            <v>1157</v>
          </cell>
          <cell r="F128" t="str">
            <v>V2</v>
          </cell>
          <cell r="G128">
            <v>-60</v>
          </cell>
          <cell r="H128">
            <v>19592</v>
          </cell>
          <cell r="I128" t="str">
            <v>M</v>
          </cell>
          <cell r="J128" t="str">
            <v>TTC MONTCEAU</v>
          </cell>
          <cell r="K128">
            <v>6710004</v>
          </cell>
          <cell r="L128" t="str">
            <v>T</v>
          </cell>
          <cell r="M128" t="str">
            <v>T</v>
          </cell>
          <cell r="N128" t="str">
            <v/>
          </cell>
          <cell r="O128" t="str">
            <v>Française</v>
          </cell>
          <cell r="P128">
            <v>37432</v>
          </cell>
          <cell r="Q128" t="str">
            <v/>
          </cell>
          <cell r="R128" t="str">
            <v>Standard</v>
          </cell>
          <cell r="S128" t="str">
            <v/>
          </cell>
          <cell r="T128" t="str">
            <v>RUE VOLTAIRE</v>
          </cell>
          <cell r="U128">
            <v>71300</v>
          </cell>
          <cell r="V128" t="str">
            <v>MONTCEAU LES MINES</v>
          </cell>
          <cell r="W128">
            <v>108651</v>
          </cell>
        </row>
        <row r="129">
          <cell r="A129">
            <v>711615</v>
          </cell>
          <cell r="B129" t="str">
            <v>GOUNOT</v>
          </cell>
          <cell r="C129" t="str">
            <v>Lionel</v>
          </cell>
          <cell r="D129">
            <v>70</v>
          </cell>
          <cell r="E129">
            <v>979</v>
          </cell>
          <cell r="F129" t="str">
            <v>V2</v>
          </cell>
          <cell r="G129">
            <v>-60</v>
          </cell>
          <cell r="H129">
            <v>17888</v>
          </cell>
          <cell r="I129" t="str">
            <v>M</v>
          </cell>
          <cell r="J129" t="str">
            <v>TTC MONTCEAU</v>
          </cell>
          <cell r="K129">
            <v>6710004</v>
          </cell>
          <cell r="L129" t="str">
            <v>T</v>
          </cell>
          <cell r="M129" t="str">
            <v>T</v>
          </cell>
          <cell r="N129" t="str">
            <v/>
          </cell>
          <cell r="O129" t="str">
            <v>Française</v>
          </cell>
          <cell r="P129">
            <v>37432</v>
          </cell>
          <cell r="Q129" t="str">
            <v/>
          </cell>
          <cell r="R129" t="str">
            <v>Standard</v>
          </cell>
          <cell r="S129" t="str">
            <v/>
          </cell>
          <cell r="T129" t="str">
            <v>23 RUE LOUIS DESAUTELS</v>
          </cell>
          <cell r="U129">
            <v>16480</v>
          </cell>
          <cell r="V129" t="str">
            <v>ST VALLIER</v>
          </cell>
          <cell r="W129">
            <v>108652</v>
          </cell>
        </row>
        <row r="130">
          <cell r="A130">
            <v>712078</v>
          </cell>
          <cell r="B130" t="str">
            <v>DEGTIAR</v>
          </cell>
          <cell r="C130" t="str">
            <v>Alain</v>
          </cell>
          <cell r="D130">
            <v>50</v>
          </cell>
          <cell r="E130">
            <v>1323</v>
          </cell>
          <cell r="F130" t="str">
            <v>V1</v>
          </cell>
          <cell r="G130">
            <v>-50</v>
          </cell>
          <cell r="H130">
            <v>20959</v>
          </cell>
          <cell r="I130" t="str">
            <v>M</v>
          </cell>
          <cell r="J130" t="str">
            <v>TTC MONTCEAU</v>
          </cell>
          <cell r="K130">
            <v>6710004</v>
          </cell>
          <cell r="L130" t="str">
            <v>T</v>
          </cell>
          <cell r="M130" t="str">
            <v>T</v>
          </cell>
          <cell r="N130" t="str">
            <v/>
          </cell>
          <cell r="O130" t="str">
            <v>Française</v>
          </cell>
          <cell r="P130">
            <v>37432</v>
          </cell>
          <cell r="Q130" t="str">
            <v/>
          </cell>
          <cell r="R130" t="str">
            <v>Ni entrainement ni compétition</v>
          </cell>
          <cell r="S130">
            <v>385582858</v>
          </cell>
          <cell r="T130" t="str">
            <v>10 RUE DES CERISIERS</v>
          </cell>
          <cell r="U130">
            <v>71230</v>
          </cell>
          <cell r="V130" t="str">
            <v>ST VALLIER</v>
          </cell>
          <cell r="W130">
            <v>67905</v>
          </cell>
        </row>
        <row r="131">
          <cell r="A131">
            <v>714330</v>
          </cell>
          <cell r="B131" t="str">
            <v>KALMAR</v>
          </cell>
          <cell r="C131" t="str">
            <v>Rodolphe</v>
          </cell>
          <cell r="D131">
            <v>75</v>
          </cell>
          <cell r="E131">
            <v>845</v>
          </cell>
          <cell r="F131" t="str">
            <v>S</v>
          </cell>
          <cell r="G131">
            <v>-50</v>
          </cell>
          <cell r="H131">
            <v>24340</v>
          </cell>
          <cell r="I131" t="str">
            <v>M</v>
          </cell>
          <cell r="J131" t="str">
            <v>TTC MONTCEAU</v>
          </cell>
          <cell r="K131">
            <v>6710004</v>
          </cell>
          <cell r="L131" t="str">
            <v>T</v>
          </cell>
          <cell r="M131" t="str">
            <v>T</v>
          </cell>
          <cell r="N131" t="str">
            <v/>
          </cell>
          <cell r="O131" t="str">
            <v>Française</v>
          </cell>
          <cell r="P131">
            <v>37432</v>
          </cell>
          <cell r="Q131" t="str">
            <v/>
          </cell>
          <cell r="R131" t="str">
            <v>Standard</v>
          </cell>
          <cell r="S131" t="str">
            <v/>
          </cell>
          <cell r="T131" t="str">
            <v>RUE DE VERDUN</v>
          </cell>
          <cell r="U131">
            <v>71300</v>
          </cell>
          <cell r="V131" t="str">
            <v>MONTCEAU LES MINES</v>
          </cell>
          <cell r="W131">
            <v>130290</v>
          </cell>
        </row>
        <row r="132">
          <cell r="A132">
            <v>712670</v>
          </cell>
          <cell r="B132" t="str">
            <v>LABRUT</v>
          </cell>
          <cell r="C132" t="str">
            <v>Denis</v>
          </cell>
          <cell r="D132">
            <v>65</v>
          </cell>
          <cell r="E132">
            <v>1008</v>
          </cell>
          <cell r="F132" t="str">
            <v>V1</v>
          </cell>
          <cell r="G132">
            <v>-50</v>
          </cell>
          <cell r="H132">
            <v>23951</v>
          </cell>
          <cell r="I132" t="str">
            <v>M</v>
          </cell>
          <cell r="J132" t="str">
            <v>TTC MONTCEAU</v>
          </cell>
          <cell r="K132">
            <v>6710004</v>
          </cell>
          <cell r="L132" t="str">
            <v>T</v>
          </cell>
          <cell r="M132" t="str">
            <v>T</v>
          </cell>
          <cell r="N132" t="str">
            <v/>
          </cell>
          <cell r="O132" t="str">
            <v>Française</v>
          </cell>
          <cell r="P132">
            <v>37432</v>
          </cell>
          <cell r="Q132" t="str">
            <v/>
          </cell>
          <cell r="R132" t="str">
            <v>Standard</v>
          </cell>
          <cell r="S132" t="str">
            <v/>
          </cell>
          <cell r="T132" t="str">
            <v>53 RUE DE LA GRANDE SORME</v>
          </cell>
          <cell r="U132">
            <v>71300</v>
          </cell>
          <cell r="V132" t="str">
            <v>MONTCEAU LES MINES</v>
          </cell>
          <cell r="W132">
            <v>134007</v>
          </cell>
        </row>
        <row r="133">
          <cell r="A133">
            <v>711608</v>
          </cell>
          <cell r="B133" t="str">
            <v>LARONDE</v>
          </cell>
          <cell r="C133" t="str">
            <v>Jean claude</v>
          </cell>
          <cell r="D133">
            <v>70</v>
          </cell>
          <cell r="E133">
            <v>935</v>
          </cell>
          <cell r="F133" t="str">
            <v>V1</v>
          </cell>
          <cell r="G133">
            <v>-50</v>
          </cell>
          <cell r="H133">
            <v>21229</v>
          </cell>
          <cell r="I133" t="str">
            <v>M</v>
          </cell>
          <cell r="J133" t="str">
            <v>TTC MONTCEAU</v>
          </cell>
          <cell r="K133">
            <v>6710004</v>
          </cell>
          <cell r="L133" t="str">
            <v>T</v>
          </cell>
          <cell r="M133" t="str">
            <v>T</v>
          </cell>
          <cell r="N133" t="str">
            <v/>
          </cell>
          <cell r="O133" t="str">
            <v>Française</v>
          </cell>
          <cell r="P133">
            <v>37432</v>
          </cell>
          <cell r="Q133" t="str">
            <v/>
          </cell>
          <cell r="R133" t="str">
            <v>Standard</v>
          </cell>
          <cell r="S133" t="str">
            <v/>
          </cell>
          <cell r="T133" t="str">
            <v>10 RUE BARBES</v>
          </cell>
          <cell r="U133">
            <v>38300</v>
          </cell>
          <cell r="V133" t="str">
            <v>RUY</v>
          </cell>
          <cell r="W133">
            <v>138682</v>
          </cell>
        </row>
        <row r="134">
          <cell r="A134">
            <v>712516</v>
          </cell>
          <cell r="B134" t="str">
            <v>LHOTE</v>
          </cell>
          <cell r="C134" t="str">
            <v>Eric</v>
          </cell>
          <cell r="D134">
            <v>50</v>
          </cell>
          <cell r="E134">
            <v>1377</v>
          </cell>
          <cell r="F134" t="str">
            <v>V1</v>
          </cell>
          <cell r="G134">
            <v>-50</v>
          </cell>
          <cell r="H134">
            <v>22238</v>
          </cell>
          <cell r="I134" t="str">
            <v>M</v>
          </cell>
          <cell r="J134" t="str">
            <v>TTC MONTCEAU</v>
          </cell>
          <cell r="K134">
            <v>6710004</v>
          </cell>
          <cell r="L134" t="str">
            <v>T</v>
          </cell>
          <cell r="M134" t="str">
            <v>T</v>
          </cell>
          <cell r="N134" t="str">
            <v/>
          </cell>
          <cell r="O134" t="str">
            <v>Française</v>
          </cell>
          <cell r="P134">
            <v>37432</v>
          </cell>
          <cell r="Q134" t="str">
            <v/>
          </cell>
          <cell r="R134" t="str">
            <v>Standard</v>
          </cell>
          <cell r="S134" t="str">
            <v/>
          </cell>
          <cell r="T134" t="str">
            <v>15 RUE VOLTAIRE</v>
          </cell>
          <cell r="U134">
            <v>71300</v>
          </cell>
          <cell r="V134" t="str">
            <v>MONTCEAU LES MINES</v>
          </cell>
          <cell r="W134">
            <v>153921</v>
          </cell>
        </row>
        <row r="135">
          <cell r="A135">
            <v>711491</v>
          </cell>
          <cell r="B135" t="str">
            <v>LOYAU</v>
          </cell>
          <cell r="C135" t="str">
            <v>Michel</v>
          </cell>
          <cell r="D135">
            <v>45</v>
          </cell>
          <cell r="E135">
            <v>1453</v>
          </cell>
          <cell r="F135" t="str">
            <v>V1</v>
          </cell>
          <cell r="G135">
            <v>-50</v>
          </cell>
          <cell r="H135">
            <v>22898</v>
          </cell>
          <cell r="I135" t="str">
            <v>M</v>
          </cell>
          <cell r="J135" t="str">
            <v>TTC MONTCEAU</v>
          </cell>
          <cell r="K135">
            <v>6710004</v>
          </cell>
          <cell r="L135" t="str">
            <v>T</v>
          </cell>
          <cell r="M135" t="str">
            <v>T</v>
          </cell>
          <cell r="N135" t="str">
            <v/>
          </cell>
          <cell r="O135" t="str">
            <v>Française</v>
          </cell>
          <cell r="P135">
            <v>37432</v>
          </cell>
          <cell r="Q135" t="str">
            <v/>
          </cell>
          <cell r="R135" t="str">
            <v>Ni entrainement ni compétition</v>
          </cell>
          <cell r="S135">
            <v>385791508</v>
          </cell>
          <cell r="T135" t="str">
            <v>8 RUE DU 19 MARS 1962</v>
          </cell>
          <cell r="U135">
            <v>71420</v>
          </cell>
          <cell r="V135" t="str">
            <v>CIRY LE NOBLE</v>
          </cell>
          <cell r="W135">
            <v>157311</v>
          </cell>
        </row>
        <row r="136">
          <cell r="A136">
            <v>7138</v>
          </cell>
          <cell r="B136" t="str">
            <v>BENECH</v>
          </cell>
          <cell r="C136" t="str">
            <v>Marc</v>
          </cell>
          <cell r="D136">
            <v>55</v>
          </cell>
          <cell r="E136">
            <v>1248</v>
          </cell>
          <cell r="F136" t="str">
            <v>V3</v>
          </cell>
          <cell r="G136" t="str">
            <v>-70M</v>
          </cell>
          <cell r="H136">
            <v>13554</v>
          </cell>
          <cell r="I136" t="str">
            <v>M</v>
          </cell>
          <cell r="J136" t="str">
            <v>TTC MONTCEAU</v>
          </cell>
          <cell r="K136">
            <v>6710004</v>
          </cell>
          <cell r="L136" t="str">
            <v>T</v>
          </cell>
          <cell r="M136" t="str">
            <v>T</v>
          </cell>
          <cell r="N136" t="str">
            <v/>
          </cell>
          <cell r="O136" t="str">
            <v>Française</v>
          </cell>
          <cell r="P136">
            <v>37432</v>
          </cell>
          <cell r="Q136" t="str">
            <v/>
          </cell>
          <cell r="R136" t="str">
            <v>Standard</v>
          </cell>
          <cell r="S136" t="str">
            <v/>
          </cell>
          <cell r="T136" t="str">
            <v>RUE CLAUDE DESMOULINS</v>
          </cell>
          <cell r="U136">
            <v>71300</v>
          </cell>
          <cell r="V136" t="str">
            <v>MONTCEAU LES MINES</v>
          </cell>
          <cell r="W136">
            <v>17246</v>
          </cell>
        </row>
        <row r="137">
          <cell r="A137">
            <v>717302</v>
          </cell>
          <cell r="B137" t="str">
            <v>HIPPOLYTE</v>
          </cell>
          <cell r="C137" t="str">
            <v>Pierre</v>
          </cell>
          <cell r="D137">
            <v>60</v>
          </cell>
          <cell r="E137">
            <v>1162</v>
          </cell>
          <cell r="F137" t="str">
            <v>V2</v>
          </cell>
          <cell r="G137" t="str">
            <v>-70M</v>
          </cell>
          <cell r="H137">
            <v>17128</v>
          </cell>
          <cell r="I137" t="str">
            <v>M</v>
          </cell>
          <cell r="J137" t="str">
            <v>TTC MONTCEAU</v>
          </cell>
          <cell r="K137">
            <v>6710004</v>
          </cell>
          <cell r="L137" t="str">
            <v>T</v>
          </cell>
          <cell r="M137" t="str">
            <v>T</v>
          </cell>
          <cell r="N137" t="str">
            <v/>
          </cell>
          <cell r="O137" t="str">
            <v>Française</v>
          </cell>
          <cell r="P137">
            <v>38096</v>
          </cell>
          <cell r="Q137" t="str">
            <v/>
          </cell>
          <cell r="R137" t="str">
            <v>Standard</v>
          </cell>
          <cell r="S137" t="str">
            <v/>
          </cell>
          <cell r="T137" t="str">
            <v>66 avenue de la loge</v>
          </cell>
          <cell r="U137">
            <v>71300</v>
          </cell>
          <cell r="V137" t="str">
            <v>MONTCEAU LES MINES</v>
          </cell>
          <cell r="W137">
            <v>415644</v>
          </cell>
        </row>
        <row r="138">
          <cell r="A138">
            <v>212564</v>
          </cell>
          <cell r="B138" t="str">
            <v>BARBIER</v>
          </cell>
          <cell r="C138" t="str">
            <v>Bernard</v>
          </cell>
          <cell r="D138">
            <v>65</v>
          </cell>
          <cell r="E138">
            <v>1072</v>
          </cell>
          <cell r="F138" t="str">
            <v>V2</v>
          </cell>
          <cell r="G138">
            <v>-60</v>
          </cell>
          <cell r="H138">
            <v>17246</v>
          </cell>
          <cell r="I138" t="str">
            <v>M</v>
          </cell>
          <cell r="J138" t="str">
            <v>UP CREUSOT VARENNES</v>
          </cell>
          <cell r="K138">
            <v>6710067</v>
          </cell>
          <cell r="L138" t="str">
            <v>T</v>
          </cell>
          <cell r="M138" t="str">
            <v>T</v>
          </cell>
          <cell r="N138" t="str">
            <v/>
          </cell>
          <cell r="O138" t="str">
            <v>Française</v>
          </cell>
          <cell r="P138">
            <v>37432</v>
          </cell>
          <cell r="Q138" t="str">
            <v/>
          </cell>
          <cell r="R138" t="str">
            <v>Ni entrainement ni compétition</v>
          </cell>
          <cell r="S138" t="str">
            <v/>
          </cell>
          <cell r="T138" t="str">
            <v>6 Rue François Mignotte</v>
          </cell>
          <cell r="U138">
            <v>21700</v>
          </cell>
          <cell r="V138" t="str">
            <v>NUITS ST GEORGES</v>
          </cell>
          <cell r="W138">
            <v>10950</v>
          </cell>
        </row>
        <row r="139">
          <cell r="A139">
            <v>714950</v>
          </cell>
          <cell r="B139" t="str">
            <v>CARON</v>
          </cell>
          <cell r="C139" t="str">
            <v>Jacques</v>
          </cell>
          <cell r="D139" t="str">
            <v>NC</v>
          </cell>
          <cell r="E139">
            <v>650</v>
          </cell>
          <cell r="F139" t="str">
            <v>V1</v>
          </cell>
          <cell r="G139">
            <v>-60</v>
          </cell>
          <cell r="H139">
            <v>20782</v>
          </cell>
          <cell r="I139" t="str">
            <v>M</v>
          </cell>
          <cell r="J139" t="str">
            <v>UP CREUSOT VARENNES</v>
          </cell>
          <cell r="K139">
            <v>6710067</v>
          </cell>
          <cell r="L139" t="str">
            <v>T</v>
          </cell>
          <cell r="M139" t="str">
            <v>T</v>
          </cell>
          <cell r="N139" t="str">
            <v/>
          </cell>
          <cell r="O139" t="str">
            <v>Française</v>
          </cell>
          <cell r="P139">
            <v>37432</v>
          </cell>
          <cell r="Q139" t="str">
            <v/>
          </cell>
          <cell r="R139" t="str">
            <v>Standard</v>
          </cell>
          <cell r="S139" t="str">
            <v/>
          </cell>
          <cell r="T139" t="str">
            <v>17 RUE DES GRANDES RAIES</v>
          </cell>
          <cell r="U139">
            <v>71670</v>
          </cell>
          <cell r="V139" t="str">
            <v>LE BREUIL</v>
          </cell>
          <cell r="W139">
            <v>42800</v>
          </cell>
        </row>
        <row r="140">
          <cell r="A140">
            <v>712239</v>
          </cell>
          <cell r="B140" t="str">
            <v>MARMORAT</v>
          </cell>
          <cell r="C140" t="str">
            <v>Andre</v>
          </cell>
          <cell r="D140" t="str">
            <v>NC</v>
          </cell>
          <cell r="E140">
            <v>650</v>
          </cell>
          <cell r="F140" t="str">
            <v>V2</v>
          </cell>
          <cell r="G140">
            <v>-60</v>
          </cell>
          <cell r="H140">
            <v>18049</v>
          </cell>
          <cell r="I140" t="str">
            <v>M</v>
          </cell>
          <cell r="J140" t="str">
            <v>UP CREUSOT VARENNES</v>
          </cell>
          <cell r="K140">
            <v>6710067</v>
          </cell>
          <cell r="L140" t="str">
            <v>T</v>
          </cell>
          <cell r="M140" t="str">
            <v>T</v>
          </cell>
          <cell r="N140" t="str">
            <v/>
          </cell>
          <cell r="O140" t="str">
            <v>Française</v>
          </cell>
          <cell r="P140">
            <v>37432</v>
          </cell>
          <cell r="Q140">
            <v>38986</v>
          </cell>
          <cell r="R140" t="str">
            <v>Standard</v>
          </cell>
          <cell r="S140" t="str">
            <v/>
          </cell>
          <cell r="T140" t="str">
            <v>50 RUE DU CANADA</v>
          </cell>
          <cell r="U140">
            <v>71200</v>
          </cell>
          <cell r="V140" t="str">
            <v>LE CREUSOT</v>
          </cell>
          <cell r="W140">
            <v>163703</v>
          </cell>
        </row>
        <row r="141">
          <cell r="A141">
            <v>716731</v>
          </cell>
          <cell r="B141" t="str">
            <v>MARMORAT</v>
          </cell>
          <cell r="C141" t="str">
            <v>Christine</v>
          </cell>
          <cell r="D141" t="str">
            <v>NC</v>
          </cell>
          <cell r="E141">
            <v>300</v>
          </cell>
          <cell r="F141" t="str">
            <v>V2</v>
          </cell>
          <cell r="G141">
            <v>-60</v>
          </cell>
          <cell r="H141">
            <v>20251</v>
          </cell>
          <cell r="I141" t="str">
            <v>F</v>
          </cell>
          <cell r="J141" t="str">
            <v>UP CREUSOT VARENNES</v>
          </cell>
          <cell r="K141">
            <v>6710067</v>
          </cell>
          <cell r="L141" t="str">
            <v>T</v>
          </cell>
          <cell r="M141" t="str">
            <v>T</v>
          </cell>
          <cell r="N141" t="str">
            <v/>
          </cell>
          <cell r="O141" t="str">
            <v>Française</v>
          </cell>
          <cell r="P141">
            <v>37708</v>
          </cell>
          <cell r="Q141" t="str">
            <v/>
          </cell>
          <cell r="R141" t="str">
            <v>Standard</v>
          </cell>
          <cell r="S141">
            <v>385553455</v>
          </cell>
          <cell r="T141" t="str">
            <v>50 C Rue du Canada</v>
          </cell>
          <cell r="U141">
            <v>71200</v>
          </cell>
          <cell r="V141" t="str">
            <v>LE CREUSOT</v>
          </cell>
          <cell r="W141">
            <v>351866</v>
          </cell>
        </row>
        <row r="142">
          <cell r="A142">
            <v>716562</v>
          </cell>
          <cell r="B142" t="str">
            <v>MORAT</v>
          </cell>
          <cell r="C142" t="str">
            <v>Alain</v>
          </cell>
          <cell r="D142" t="str">
            <v>NC</v>
          </cell>
          <cell r="E142">
            <v>650</v>
          </cell>
          <cell r="F142" t="str">
            <v>V2</v>
          </cell>
          <cell r="G142">
            <v>-60</v>
          </cell>
          <cell r="H142">
            <v>18320</v>
          </cell>
          <cell r="I142" t="str">
            <v>M</v>
          </cell>
          <cell r="J142" t="str">
            <v>UP CREUSOT VARENNES</v>
          </cell>
          <cell r="K142">
            <v>6710067</v>
          </cell>
          <cell r="L142" t="str">
            <v>T</v>
          </cell>
          <cell r="M142" t="str">
            <v>T</v>
          </cell>
          <cell r="N142" t="str">
            <v/>
          </cell>
          <cell r="O142" t="str">
            <v>Française</v>
          </cell>
          <cell r="P142">
            <v>37559</v>
          </cell>
          <cell r="Q142" t="str">
            <v/>
          </cell>
          <cell r="R142" t="str">
            <v>Standard</v>
          </cell>
          <cell r="S142" t="str">
            <v/>
          </cell>
          <cell r="T142" t="str">
            <v>118 rue foch</v>
          </cell>
          <cell r="U142">
            <v>71200</v>
          </cell>
          <cell r="V142" t="str">
            <v>LE CREUSOT</v>
          </cell>
          <cell r="W142">
            <v>326879</v>
          </cell>
        </row>
        <row r="143">
          <cell r="A143">
            <v>71244</v>
          </cell>
          <cell r="B143" t="str">
            <v>PALDOF</v>
          </cell>
          <cell r="C143" t="str">
            <v>Gerard</v>
          </cell>
          <cell r="D143">
            <v>45</v>
          </cell>
          <cell r="E143">
            <v>1490</v>
          </cell>
          <cell r="F143" t="str">
            <v>V2</v>
          </cell>
          <cell r="G143">
            <v>-60</v>
          </cell>
          <cell r="H143">
            <v>18586</v>
          </cell>
          <cell r="I143" t="str">
            <v>M</v>
          </cell>
          <cell r="J143" t="str">
            <v>UP CREUSOT VARENNES</v>
          </cell>
          <cell r="K143">
            <v>6710067</v>
          </cell>
          <cell r="L143" t="str">
            <v>T</v>
          </cell>
          <cell r="M143" t="str">
            <v>T</v>
          </cell>
          <cell r="N143" t="str">
            <v/>
          </cell>
          <cell r="O143" t="str">
            <v>Française</v>
          </cell>
          <cell r="P143">
            <v>37432</v>
          </cell>
          <cell r="Q143">
            <v>38972</v>
          </cell>
          <cell r="R143" t="str">
            <v>Standard</v>
          </cell>
          <cell r="S143" t="str">
            <v/>
          </cell>
          <cell r="T143" t="str">
            <v>1 RUE GUYNEMER</v>
          </cell>
          <cell r="U143">
            <v>71200</v>
          </cell>
          <cell r="V143" t="str">
            <v>LE CREUSOT</v>
          </cell>
          <cell r="W143">
            <v>186604</v>
          </cell>
        </row>
        <row r="144">
          <cell r="A144">
            <v>713534</v>
          </cell>
          <cell r="B144" t="str">
            <v>DANTIGNY</v>
          </cell>
          <cell r="C144" t="str">
            <v>Dominique</v>
          </cell>
          <cell r="D144">
            <v>60</v>
          </cell>
          <cell r="E144">
            <v>1140</v>
          </cell>
          <cell r="F144" t="str">
            <v>V1</v>
          </cell>
          <cell r="G144">
            <v>-50</v>
          </cell>
          <cell r="H144">
            <v>22238</v>
          </cell>
          <cell r="I144" t="str">
            <v>M</v>
          </cell>
          <cell r="J144" t="str">
            <v>UP CREUSOT VARENNES</v>
          </cell>
          <cell r="K144">
            <v>6710067</v>
          </cell>
          <cell r="L144" t="str">
            <v>T</v>
          </cell>
          <cell r="M144" t="str">
            <v>T</v>
          </cell>
          <cell r="N144" t="str">
            <v/>
          </cell>
          <cell r="O144" t="str">
            <v>Française</v>
          </cell>
          <cell r="P144">
            <v>37432</v>
          </cell>
          <cell r="Q144" t="str">
            <v/>
          </cell>
          <cell r="R144" t="str">
            <v>Ni entrainement ni compétition</v>
          </cell>
          <cell r="S144" t="str">
            <v/>
          </cell>
          <cell r="T144" t="str">
            <v>5 Rue St BARBE</v>
          </cell>
          <cell r="U144">
            <v>71200</v>
          </cell>
          <cell r="V144" t="str">
            <v>LE CREUSOT</v>
          </cell>
          <cell r="W144">
            <v>63829</v>
          </cell>
        </row>
        <row r="145">
          <cell r="A145">
            <v>71568</v>
          </cell>
          <cell r="B145" t="str">
            <v>DOUHERET</v>
          </cell>
          <cell r="C145" t="str">
            <v>Jean claude</v>
          </cell>
          <cell r="D145">
            <v>65</v>
          </cell>
          <cell r="E145">
            <v>1008</v>
          </cell>
          <cell r="F145" t="str">
            <v>V1</v>
          </cell>
          <cell r="G145">
            <v>-50</v>
          </cell>
          <cell r="H145">
            <v>22668</v>
          </cell>
          <cell r="I145" t="str">
            <v>M</v>
          </cell>
          <cell r="J145" t="str">
            <v>UP CREUSOT VARENNES</v>
          </cell>
          <cell r="K145">
            <v>6710067</v>
          </cell>
          <cell r="L145" t="str">
            <v>T</v>
          </cell>
          <cell r="M145" t="str">
            <v>T</v>
          </cell>
          <cell r="N145" t="str">
            <v/>
          </cell>
          <cell r="O145" t="str">
            <v>Française</v>
          </cell>
          <cell r="P145">
            <v>37432</v>
          </cell>
          <cell r="Q145">
            <v>38972</v>
          </cell>
          <cell r="R145" t="str">
            <v>Standard</v>
          </cell>
          <cell r="S145">
            <v>609467722</v>
          </cell>
          <cell r="T145" t="str">
            <v>10 LE PRE MARION</v>
          </cell>
          <cell r="U145">
            <v>71670</v>
          </cell>
          <cell r="V145" t="str">
            <v>ST PIERRE DE VARENNES</v>
          </cell>
          <cell r="W145">
            <v>78137</v>
          </cell>
        </row>
        <row r="146">
          <cell r="A146">
            <v>71563</v>
          </cell>
          <cell r="B146" t="str">
            <v>DOUHERET</v>
          </cell>
          <cell r="C146" t="str">
            <v>Patricia</v>
          </cell>
          <cell r="D146" t="str">
            <v>NC</v>
          </cell>
          <cell r="E146">
            <v>300</v>
          </cell>
          <cell r="F146" t="str">
            <v>S</v>
          </cell>
          <cell r="G146">
            <v>-50</v>
          </cell>
          <cell r="H146">
            <v>24456</v>
          </cell>
          <cell r="I146" t="str">
            <v>F</v>
          </cell>
          <cell r="J146" t="str">
            <v>UP CREUSOT VARENNES</v>
          </cell>
          <cell r="K146">
            <v>6710067</v>
          </cell>
          <cell r="L146" t="str">
            <v>T</v>
          </cell>
          <cell r="M146" t="str">
            <v>T</v>
          </cell>
          <cell r="N146" t="str">
            <v/>
          </cell>
          <cell r="O146" t="str">
            <v>Française</v>
          </cell>
          <cell r="P146">
            <v>37432</v>
          </cell>
          <cell r="Q146" t="str">
            <v/>
          </cell>
          <cell r="R146" t="str">
            <v>Ni entrainement ni compétition</v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W146">
            <v>78140</v>
          </cell>
        </row>
        <row r="147">
          <cell r="A147">
            <v>71237</v>
          </cell>
          <cell r="B147" t="str">
            <v>MILESI</v>
          </cell>
          <cell r="C147" t="str">
            <v>Christine</v>
          </cell>
          <cell r="D147">
            <v>40</v>
          </cell>
          <cell r="E147">
            <v>1217</v>
          </cell>
          <cell r="F147" t="str">
            <v>V1</v>
          </cell>
          <cell r="G147">
            <v>-50</v>
          </cell>
          <cell r="H147">
            <v>20970</v>
          </cell>
          <cell r="I147" t="str">
            <v>F</v>
          </cell>
          <cell r="J147" t="str">
            <v>UP CREUSOT VARENNES</v>
          </cell>
          <cell r="K147">
            <v>6710067</v>
          </cell>
          <cell r="L147" t="str">
            <v>T</v>
          </cell>
          <cell r="M147" t="str">
            <v>T</v>
          </cell>
          <cell r="N147" t="str">
            <v/>
          </cell>
          <cell r="O147" t="str">
            <v>Française</v>
          </cell>
          <cell r="P147">
            <v>37432</v>
          </cell>
          <cell r="Q147">
            <v>38972</v>
          </cell>
          <cell r="R147" t="str">
            <v>Standard</v>
          </cell>
          <cell r="S147" t="str">
            <v/>
          </cell>
          <cell r="T147" t="str">
            <v>65 Rue de Decize</v>
          </cell>
          <cell r="U147">
            <v>71200</v>
          </cell>
          <cell r="V147" t="str">
            <v>LE CREUSOT</v>
          </cell>
          <cell r="W147">
            <v>173047</v>
          </cell>
        </row>
        <row r="148">
          <cell r="A148">
            <v>716479</v>
          </cell>
          <cell r="B148" t="str">
            <v>MILESI</v>
          </cell>
          <cell r="C148" t="str">
            <v>Robert</v>
          </cell>
          <cell r="D148">
            <v>55</v>
          </cell>
          <cell r="E148">
            <v>1203</v>
          </cell>
          <cell r="F148" t="str">
            <v>V1</v>
          </cell>
          <cell r="G148">
            <v>-50</v>
          </cell>
          <cell r="H148">
            <v>20968</v>
          </cell>
          <cell r="I148" t="str">
            <v>M</v>
          </cell>
          <cell r="J148" t="str">
            <v>UP CREUSOT VARENNES</v>
          </cell>
          <cell r="K148">
            <v>6710067</v>
          </cell>
          <cell r="L148" t="str">
            <v>T</v>
          </cell>
          <cell r="M148" t="str">
            <v>T</v>
          </cell>
          <cell r="N148" t="str">
            <v/>
          </cell>
          <cell r="O148" t="str">
            <v>Française</v>
          </cell>
          <cell r="P148">
            <v>37533</v>
          </cell>
          <cell r="Q148">
            <v>38972</v>
          </cell>
          <cell r="R148" t="str">
            <v>Standard</v>
          </cell>
          <cell r="S148">
            <v>385786457</v>
          </cell>
          <cell r="T148" t="str">
            <v>65 rue de DECIZE</v>
          </cell>
          <cell r="U148">
            <v>71200</v>
          </cell>
          <cell r="V148" t="str">
            <v>LE CREUSOT</v>
          </cell>
          <cell r="W148">
            <v>313188</v>
          </cell>
        </row>
        <row r="149">
          <cell r="A149">
            <v>713926</v>
          </cell>
          <cell r="B149" t="str">
            <v>MOLENDA</v>
          </cell>
          <cell r="C149" t="str">
            <v>Jean Pierre</v>
          </cell>
          <cell r="D149" t="str">
            <v>NC</v>
          </cell>
          <cell r="E149">
            <v>650</v>
          </cell>
          <cell r="F149" t="str">
            <v>V1</v>
          </cell>
          <cell r="G149">
            <v>-50</v>
          </cell>
          <cell r="H149">
            <v>20940</v>
          </cell>
          <cell r="I149" t="str">
            <v>M</v>
          </cell>
          <cell r="J149" t="str">
            <v>UP CREUSOT VARENNES</v>
          </cell>
          <cell r="K149">
            <v>6710067</v>
          </cell>
          <cell r="L149" t="str">
            <v>T</v>
          </cell>
          <cell r="M149" t="str">
            <v>T</v>
          </cell>
          <cell r="N149" t="str">
            <v/>
          </cell>
          <cell r="O149" t="str">
            <v>Française</v>
          </cell>
          <cell r="P149">
            <v>37432</v>
          </cell>
          <cell r="Q149">
            <v>38972</v>
          </cell>
          <cell r="R149" t="str">
            <v>Standard</v>
          </cell>
          <cell r="S149">
            <v>611224136</v>
          </cell>
          <cell r="T149" t="str">
            <v>8 RUE DE BOURGOGNE</v>
          </cell>
          <cell r="U149">
            <v>71670</v>
          </cell>
          <cell r="V149" t="str">
            <v>LE BREUIL</v>
          </cell>
          <cell r="W149">
            <v>174504</v>
          </cell>
        </row>
        <row r="150">
          <cell r="A150">
            <v>874285</v>
          </cell>
          <cell r="B150" t="str">
            <v>VICENT</v>
          </cell>
          <cell r="C150" t="str">
            <v>Denis</v>
          </cell>
          <cell r="D150">
            <v>25</v>
          </cell>
          <cell r="E150">
            <v>1858</v>
          </cell>
          <cell r="F150" t="str">
            <v>V1</v>
          </cell>
          <cell r="G150">
            <v>-50</v>
          </cell>
          <cell r="H150">
            <v>23450</v>
          </cell>
          <cell r="I150" t="str">
            <v>M</v>
          </cell>
          <cell r="J150" t="str">
            <v>UP CREUSOT VARENNES</v>
          </cell>
          <cell r="K150">
            <v>6710067</v>
          </cell>
          <cell r="L150" t="str">
            <v>T</v>
          </cell>
          <cell r="M150" t="str">
            <v>T</v>
          </cell>
          <cell r="N150" t="str">
            <v/>
          </cell>
          <cell r="O150" t="str">
            <v>Française</v>
          </cell>
          <cell r="P150">
            <v>37432</v>
          </cell>
          <cell r="Q150">
            <v>38972</v>
          </cell>
          <cell r="R150" t="str">
            <v>Standard</v>
          </cell>
          <cell r="S150" t="str">
            <v/>
          </cell>
          <cell r="T150" t="str">
            <v>35-37 AVENUE DE CHENNEVIERES</v>
          </cell>
          <cell r="U150">
            <v>94420</v>
          </cell>
          <cell r="V150" t="str">
            <v>LE PLESSIS TREVISE</v>
          </cell>
          <cell r="W150">
            <v>243476</v>
          </cell>
        </row>
        <row r="151">
          <cell r="A151">
            <v>71254</v>
          </cell>
          <cell r="B151" t="str">
            <v>ROUSSIAUX</v>
          </cell>
          <cell r="C151" t="str">
            <v>Jean</v>
          </cell>
          <cell r="D151" t="str">
            <v>NC</v>
          </cell>
          <cell r="E151">
            <v>650</v>
          </cell>
          <cell r="F151" t="str">
            <v>V4</v>
          </cell>
          <cell r="G151" t="str">
            <v>70+M</v>
          </cell>
          <cell r="H151">
            <v>9541</v>
          </cell>
          <cell r="I151" t="str">
            <v>M</v>
          </cell>
          <cell r="J151" t="str">
            <v>UP CREUSOT VARENNES</v>
          </cell>
          <cell r="K151">
            <v>6710067</v>
          </cell>
          <cell r="L151" t="str">
            <v>T</v>
          </cell>
          <cell r="M151" t="str">
            <v>T</v>
          </cell>
          <cell r="N151" t="str">
            <v/>
          </cell>
          <cell r="O151" t="str">
            <v>Française</v>
          </cell>
          <cell r="P151">
            <v>37432</v>
          </cell>
          <cell r="Q151" t="str">
            <v/>
          </cell>
          <cell r="R151" t="str">
            <v>Standard</v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216131</v>
          </cell>
        </row>
        <row r="152">
          <cell r="A152">
            <v>71256</v>
          </cell>
          <cell r="B152" t="str">
            <v>TEISSIER</v>
          </cell>
          <cell r="C152" t="str">
            <v>Edmond</v>
          </cell>
          <cell r="D152">
            <v>80</v>
          </cell>
          <cell r="E152">
            <v>750</v>
          </cell>
          <cell r="F152" t="str">
            <v>V4</v>
          </cell>
          <cell r="G152" t="str">
            <v>70+M</v>
          </cell>
          <cell r="H152">
            <v>8866</v>
          </cell>
          <cell r="I152" t="str">
            <v>M</v>
          </cell>
          <cell r="J152" t="str">
            <v>UP CREUSOT VARENNES</v>
          </cell>
          <cell r="K152">
            <v>6710067</v>
          </cell>
          <cell r="L152" t="str">
            <v>T</v>
          </cell>
          <cell r="M152" t="str">
            <v>T</v>
          </cell>
          <cell r="N152" t="str">
            <v/>
          </cell>
          <cell r="O152" t="str">
            <v>Française</v>
          </cell>
          <cell r="P152">
            <v>37432</v>
          </cell>
          <cell r="Q152" t="str">
            <v/>
          </cell>
          <cell r="R152" t="str">
            <v>Standard</v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231183</v>
          </cell>
        </row>
        <row r="153">
          <cell r="A153">
            <v>715272</v>
          </cell>
          <cell r="B153" t="str">
            <v>CHALMANDRIER</v>
          </cell>
          <cell r="C153" t="str">
            <v>Lucien</v>
          </cell>
          <cell r="D153">
            <v>85</v>
          </cell>
          <cell r="E153">
            <v>692</v>
          </cell>
          <cell r="F153" t="str">
            <v>V3</v>
          </cell>
          <cell r="G153" t="str">
            <v>-70M</v>
          </cell>
          <cell r="H153">
            <v>15554</v>
          </cell>
          <cell r="I153" t="str">
            <v>M</v>
          </cell>
          <cell r="J153" t="str">
            <v>UP CREUSOT VARENNES</v>
          </cell>
          <cell r="K153">
            <v>6710067</v>
          </cell>
          <cell r="L153" t="str">
            <v>T</v>
          </cell>
          <cell r="M153" t="str">
            <v>T</v>
          </cell>
          <cell r="N153" t="str">
            <v/>
          </cell>
          <cell r="O153" t="str">
            <v>Française</v>
          </cell>
          <cell r="P153">
            <v>37432</v>
          </cell>
          <cell r="Q153">
            <v>38972</v>
          </cell>
          <cell r="R153" t="str">
            <v>Standard</v>
          </cell>
          <cell r="S153" t="str">
            <v/>
          </cell>
          <cell r="T153" t="str">
            <v>3 RUE DES COQUELICOTS</v>
          </cell>
          <cell r="U153">
            <v>71210</v>
          </cell>
          <cell r="V153" t="str">
            <v>TORCY</v>
          </cell>
          <cell r="W153">
            <v>46422</v>
          </cell>
        </row>
        <row r="154">
          <cell r="A154">
            <v>71223</v>
          </cell>
          <cell r="B154" t="str">
            <v>GAUTHIER</v>
          </cell>
          <cell r="C154" t="str">
            <v>Alain</v>
          </cell>
          <cell r="D154">
            <v>60</v>
          </cell>
          <cell r="E154">
            <v>1163</v>
          </cell>
          <cell r="F154" t="str">
            <v>V3</v>
          </cell>
          <cell r="G154" t="str">
            <v>-70M</v>
          </cell>
          <cell r="H154">
            <v>16246</v>
          </cell>
          <cell r="I154" t="str">
            <v>M</v>
          </cell>
          <cell r="J154" t="str">
            <v>UP CREUSOT VARENNES</v>
          </cell>
          <cell r="K154">
            <v>6710067</v>
          </cell>
          <cell r="L154" t="str">
            <v>T</v>
          </cell>
          <cell r="M154" t="str">
            <v>T</v>
          </cell>
          <cell r="N154" t="str">
            <v/>
          </cell>
          <cell r="O154" t="str">
            <v>Française</v>
          </cell>
          <cell r="P154">
            <v>37432</v>
          </cell>
          <cell r="Q154" t="str">
            <v/>
          </cell>
          <cell r="R154" t="str">
            <v>Standard</v>
          </cell>
          <cell r="S154" t="str">
            <v/>
          </cell>
          <cell r="T154" t="str">
            <v>78 AV ST SAUVEUR</v>
          </cell>
          <cell r="U154">
            <v>71200</v>
          </cell>
          <cell r="V154" t="str">
            <v>LE CREUSOT</v>
          </cell>
          <cell r="W154">
            <v>101101</v>
          </cell>
        </row>
        <row r="155">
          <cell r="A155">
            <v>212523</v>
          </cell>
          <cell r="B155" t="str">
            <v>JURY</v>
          </cell>
          <cell r="C155" t="str">
            <v>Jean daniel</v>
          </cell>
          <cell r="D155" t="str">
            <v>NC</v>
          </cell>
          <cell r="E155">
            <v>650</v>
          </cell>
          <cell r="F155" t="str">
            <v>V3</v>
          </cell>
          <cell r="G155" t="str">
            <v>-70M</v>
          </cell>
          <cell r="H155">
            <v>16973</v>
          </cell>
          <cell r="I155" t="str">
            <v>M</v>
          </cell>
          <cell r="J155" t="str">
            <v>UP CREUSOT VARENNES</v>
          </cell>
          <cell r="K155">
            <v>6710067</v>
          </cell>
          <cell r="L155" t="str">
            <v>T</v>
          </cell>
          <cell r="M155" t="str">
            <v>T</v>
          </cell>
          <cell r="N155" t="str">
            <v/>
          </cell>
          <cell r="O155" t="str">
            <v>Française</v>
          </cell>
          <cell r="P155">
            <v>37432</v>
          </cell>
          <cell r="Q155" t="str">
            <v/>
          </cell>
          <cell r="R155" t="str">
            <v>Ni entrainement ni compétition</v>
          </cell>
          <cell r="S155" t="str">
            <v/>
          </cell>
          <cell r="T155" t="str">
            <v>2 Allée du Rhône</v>
          </cell>
          <cell r="U155">
            <v>21000</v>
          </cell>
          <cell r="V155" t="str">
            <v>DIJON</v>
          </cell>
          <cell r="W155">
            <v>129977</v>
          </cell>
        </row>
        <row r="156">
          <cell r="A156">
            <v>71239</v>
          </cell>
          <cell r="B156" t="str">
            <v>MOREL</v>
          </cell>
          <cell r="C156" t="str">
            <v>Jean</v>
          </cell>
          <cell r="D156">
            <v>65</v>
          </cell>
          <cell r="E156">
            <v>1009</v>
          </cell>
          <cell r="F156" t="str">
            <v>V3</v>
          </cell>
          <cell r="G156" t="str">
            <v>-70M</v>
          </cell>
          <cell r="H156">
            <v>13646</v>
          </cell>
          <cell r="I156" t="str">
            <v>M</v>
          </cell>
          <cell r="J156" t="str">
            <v>UP CREUSOT VARENNES</v>
          </cell>
          <cell r="K156">
            <v>6710067</v>
          </cell>
          <cell r="L156" t="str">
            <v>T</v>
          </cell>
          <cell r="M156" t="str">
            <v>T</v>
          </cell>
          <cell r="N156" t="str">
            <v/>
          </cell>
          <cell r="O156" t="str">
            <v>Française</v>
          </cell>
          <cell r="P156">
            <v>37432</v>
          </cell>
          <cell r="Q156" t="str">
            <v/>
          </cell>
          <cell r="R156" t="str">
            <v>Standard</v>
          </cell>
          <cell r="S156" t="str">
            <v/>
          </cell>
          <cell r="T156" t="str">
            <v>5 BIS RUE HOCHE</v>
          </cell>
          <cell r="U156">
            <v>71200</v>
          </cell>
          <cell r="V156" t="str">
            <v>LE CREUSOT</v>
          </cell>
          <cell r="W156">
            <v>176832</v>
          </cell>
        </row>
        <row r="157">
          <cell r="A157">
            <v>65892</v>
          </cell>
          <cell r="B157" t="str">
            <v>CLOT</v>
          </cell>
          <cell r="C157" t="str">
            <v>Jean bernard</v>
          </cell>
          <cell r="D157">
            <v>65</v>
          </cell>
          <cell r="E157">
            <v>1069</v>
          </cell>
          <cell r="F157" t="str">
            <v>V2</v>
          </cell>
          <cell r="G157">
            <v>-60</v>
          </cell>
          <cell r="H157">
            <v>17726</v>
          </cell>
          <cell r="I157" t="str">
            <v>M</v>
          </cell>
          <cell r="J157" t="str">
            <v>VAILLANTE AUTUN</v>
          </cell>
          <cell r="K157">
            <v>6710042</v>
          </cell>
          <cell r="L157" t="str">
            <v>T</v>
          </cell>
          <cell r="M157" t="str">
            <v>T</v>
          </cell>
          <cell r="N157" t="str">
            <v/>
          </cell>
          <cell r="O157" t="str">
            <v>Française</v>
          </cell>
          <cell r="P157">
            <v>37432</v>
          </cell>
          <cell r="Q157">
            <v>38972</v>
          </cell>
          <cell r="R157" t="str">
            <v>Standard</v>
          </cell>
          <cell r="S157" t="str">
            <v/>
          </cell>
          <cell r="T157" t="str">
            <v>LES HAUTS D'AIZY</v>
          </cell>
          <cell r="U157">
            <v>71190</v>
          </cell>
          <cell r="V157" t="str">
            <v>LA TAGNIERE</v>
          </cell>
          <cell r="W157">
            <v>53973</v>
          </cell>
        </row>
        <row r="158">
          <cell r="A158">
            <v>716471</v>
          </cell>
          <cell r="B158" t="str">
            <v>DE CARLI</v>
          </cell>
          <cell r="C158" t="str">
            <v>Luigino</v>
          </cell>
          <cell r="D158">
            <v>80</v>
          </cell>
          <cell r="E158">
            <v>784</v>
          </cell>
          <cell r="F158" t="str">
            <v>V2</v>
          </cell>
          <cell r="G158">
            <v>-60</v>
          </cell>
          <cell r="H158">
            <v>18208</v>
          </cell>
          <cell r="I158" t="str">
            <v>M</v>
          </cell>
          <cell r="J158" t="str">
            <v>VAILLANTE AUTUN</v>
          </cell>
          <cell r="K158">
            <v>6710042</v>
          </cell>
          <cell r="L158" t="str">
            <v>T</v>
          </cell>
          <cell r="M158" t="str">
            <v>T</v>
          </cell>
          <cell r="N158" t="str">
            <v/>
          </cell>
          <cell r="O158" t="str">
            <v>Française</v>
          </cell>
          <cell r="P158">
            <v>37531</v>
          </cell>
          <cell r="Q158" t="str">
            <v/>
          </cell>
          <cell r="R158" t="str">
            <v>Ni entrainement ni compétition</v>
          </cell>
          <cell r="S158" t="str">
            <v/>
          </cell>
          <cell r="T158" t="str">
            <v>veuvrotte</v>
          </cell>
          <cell r="U158">
            <v>71360</v>
          </cell>
          <cell r="V158" t="str">
            <v>SULLY</v>
          </cell>
          <cell r="W158">
            <v>312012</v>
          </cell>
        </row>
        <row r="159">
          <cell r="A159">
            <v>711746</v>
          </cell>
          <cell r="B159" t="str">
            <v>LACHAUD</v>
          </cell>
          <cell r="C159" t="str">
            <v>Serge</v>
          </cell>
          <cell r="D159">
            <v>55</v>
          </cell>
          <cell r="E159">
            <v>1262</v>
          </cell>
          <cell r="F159" t="str">
            <v>V2</v>
          </cell>
          <cell r="G159">
            <v>-60</v>
          </cell>
          <cell r="H159">
            <v>20634</v>
          </cell>
          <cell r="I159" t="str">
            <v>M</v>
          </cell>
          <cell r="J159" t="str">
            <v>VAILLANTE AUTUN</v>
          </cell>
          <cell r="K159">
            <v>6710042</v>
          </cell>
          <cell r="L159" t="str">
            <v>T</v>
          </cell>
          <cell r="M159" t="str">
            <v>T</v>
          </cell>
          <cell r="N159" t="str">
            <v/>
          </cell>
          <cell r="O159" t="str">
            <v>Française</v>
          </cell>
          <cell r="P159">
            <v>37432</v>
          </cell>
          <cell r="Q159" t="str">
            <v/>
          </cell>
          <cell r="R159" t="str">
            <v>Standard</v>
          </cell>
          <cell r="S159" t="str">
            <v/>
          </cell>
          <cell r="T159" t="str">
            <v>Les Vernes</v>
          </cell>
          <cell r="U159">
            <v>71360</v>
          </cell>
          <cell r="V159" t="str">
            <v>ST LEGER DU BOIS</v>
          </cell>
          <cell r="W159">
            <v>134188</v>
          </cell>
        </row>
        <row r="160">
          <cell r="A160">
            <v>711469</v>
          </cell>
          <cell r="B160" t="str">
            <v>BELLIER</v>
          </cell>
          <cell r="C160" t="str">
            <v>Pascal</v>
          </cell>
          <cell r="D160">
            <v>70</v>
          </cell>
          <cell r="E160">
            <v>910</v>
          </cell>
          <cell r="F160" t="str">
            <v>V1</v>
          </cell>
          <cell r="G160">
            <v>-50</v>
          </cell>
          <cell r="H160">
            <v>21471</v>
          </cell>
          <cell r="I160" t="str">
            <v>M</v>
          </cell>
          <cell r="J160" t="str">
            <v>VAILLANTE AUTUN</v>
          </cell>
          <cell r="K160">
            <v>6710042</v>
          </cell>
          <cell r="L160" t="str">
            <v>T</v>
          </cell>
          <cell r="M160" t="str">
            <v>T</v>
          </cell>
          <cell r="N160" t="str">
            <v/>
          </cell>
          <cell r="O160" t="str">
            <v>Française</v>
          </cell>
          <cell r="P160">
            <v>37432</v>
          </cell>
          <cell r="Q160" t="str">
            <v/>
          </cell>
          <cell r="R160" t="str">
            <v>Standard</v>
          </cell>
          <cell r="S160" t="str">
            <v/>
          </cell>
          <cell r="T160" t="str">
            <v>1 Rue Pierre et Marie Curie</v>
          </cell>
          <cell r="U160">
            <v>46800</v>
          </cell>
          <cell r="V160" t="str">
            <v>ST PANTALEON</v>
          </cell>
          <cell r="W160">
            <v>16502</v>
          </cell>
        </row>
        <row r="161">
          <cell r="A161">
            <v>717018</v>
          </cell>
          <cell r="B161" t="str">
            <v>BEUNAS</v>
          </cell>
          <cell r="C161" t="str">
            <v>Franck</v>
          </cell>
          <cell r="D161">
            <v>75</v>
          </cell>
          <cell r="E161">
            <v>805</v>
          </cell>
          <cell r="F161" t="str">
            <v>V1</v>
          </cell>
          <cell r="G161">
            <v>-50</v>
          </cell>
          <cell r="H161">
            <v>23888</v>
          </cell>
          <cell r="I161" t="str">
            <v>M</v>
          </cell>
          <cell r="J161" t="str">
            <v>VAILLANTE AUTUN</v>
          </cell>
          <cell r="K161">
            <v>6710042</v>
          </cell>
          <cell r="L161" t="str">
            <v>T</v>
          </cell>
          <cell r="M161" t="str">
            <v>T</v>
          </cell>
          <cell r="N161" t="str">
            <v/>
          </cell>
          <cell r="O161" t="str">
            <v>Française</v>
          </cell>
          <cell r="P161">
            <v>37889</v>
          </cell>
          <cell r="Q161">
            <v>38969</v>
          </cell>
          <cell r="R161" t="str">
            <v>Standard</v>
          </cell>
          <cell r="S161" t="str">
            <v/>
          </cell>
          <cell r="T161" t="str">
            <v>1 A Avenue du 2ème dragon</v>
          </cell>
          <cell r="U161">
            <v>71400</v>
          </cell>
          <cell r="V161" t="str">
            <v>AUTUN</v>
          </cell>
          <cell r="W161">
            <v>372708</v>
          </cell>
        </row>
        <row r="162">
          <cell r="A162">
            <v>718406</v>
          </cell>
          <cell r="B162" t="str">
            <v>BIGALLET</v>
          </cell>
          <cell r="C162" t="str">
            <v>Jean philippe</v>
          </cell>
          <cell r="D162">
            <v>80</v>
          </cell>
          <cell r="E162">
            <v>700</v>
          </cell>
          <cell r="F162" t="str">
            <v>V1</v>
          </cell>
          <cell r="G162">
            <v>-50</v>
          </cell>
          <cell r="H162">
            <v>23424</v>
          </cell>
          <cell r="I162" t="str">
            <v>M</v>
          </cell>
          <cell r="J162" t="str">
            <v>VAILLANTE AUTUN</v>
          </cell>
          <cell r="K162">
            <v>6710042</v>
          </cell>
          <cell r="L162" t="str">
            <v>T</v>
          </cell>
          <cell r="M162" t="str">
            <v/>
          </cell>
          <cell r="N162" t="str">
            <v/>
          </cell>
          <cell r="O162" t="str">
            <v>Française</v>
          </cell>
          <cell r="P162">
            <v>38973</v>
          </cell>
          <cell r="Q162" t="str">
            <v/>
          </cell>
          <cell r="R162" t="str">
            <v>Standard</v>
          </cell>
          <cell r="S162">
            <v>385823263</v>
          </cell>
          <cell r="T162" t="str">
            <v>moulin de montbrenot</v>
          </cell>
          <cell r="U162">
            <v>71190</v>
          </cell>
          <cell r="V162" t="str">
            <v>BRION</v>
          </cell>
          <cell r="W162">
            <v>535420</v>
          </cell>
        </row>
        <row r="163">
          <cell r="A163">
            <v>718048</v>
          </cell>
          <cell r="B163" t="str">
            <v>NOUVEAU</v>
          </cell>
          <cell r="C163" t="str">
            <v>Rémy</v>
          </cell>
          <cell r="D163">
            <v>90</v>
          </cell>
          <cell r="E163">
            <v>664</v>
          </cell>
          <cell r="F163" t="str">
            <v>V1</v>
          </cell>
          <cell r="G163">
            <v>-50</v>
          </cell>
          <cell r="H163">
            <v>23209</v>
          </cell>
          <cell r="I163" t="str">
            <v>M</v>
          </cell>
          <cell r="J163" t="str">
            <v>VAILLANTE AUTUN</v>
          </cell>
          <cell r="K163">
            <v>6710042</v>
          </cell>
          <cell r="L163" t="str">
            <v>T</v>
          </cell>
          <cell r="M163" t="str">
            <v>T</v>
          </cell>
          <cell r="N163" t="str">
            <v/>
          </cell>
          <cell r="O163" t="str">
            <v>Française</v>
          </cell>
          <cell r="P163">
            <v>38643</v>
          </cell>
          <cell r="Q163">
            <v>38972</v>
          </cell>
          <cell r="R163" t="str">
            <v>Standard</v>
          </cell>
          <cell r="S163" t="str">
            <v/>
          </cell>
          <cell r="T163" t="str">
            <v>les bruyères</v>
          </cell>
          <cell r="U163">
            <v>71400</v>
          </cell>
          <cell r="V163" t="str">
            <v>TAVERNAY</v>
          </cell>
          <cell r="W163">
            <v>499015</v>
          </cell>
        </row>
        <row r="164">
          <cell r="A164">
            <v>718458</v>
          </cell>
          <cell r="B164" t="str">
            <v>ODOT</v>
          </cell>
          <cell r="C164" t="str">
            <v>Patrick</v>
          </cell>
          <cell r="D164" t="str">
            <v>NC</v>
          </cell>
          <cell r="E164">
            <v>650</v>
          </cell>
          <cell r="F164" t="str">
            <v>V1</v>
          </cell>
          <cell r="G164">
            <v>-50</v>
          </cell>
          <cell r="H164">
            <v>22379</v>
          </cell>
          <cell r="I164" t="str">
            <v>M</v>
          </cell>
          <cell r="J164" t="str">
            <v>VAILLANTE AUTUN</v>
          </cell>
          <cell r="K164">
            <v>6710042</v>
          </cell>
          <cell r="L164" t="str">
            <v>T</v>
          </cell>
          <cell r="M164" t="str">
            <v/>
          </cell>
          <cell r="N164" t="str">
            <v/>
          </cell>
          <cell r="O164" t="str">
            <v>Française</v>
          </cell>
          <cell r="P164">
            <v>38995</v>
          </cell>
          <cell r="Q164" t="str">
            <v/>
          </cell>
          <cell r="R164" t="str">
            <v>Standard</v>
          </cell>
          <cell r="S164">
            <v>385527154</v>
          </cell>
          <cell r="T164" t="str">
            <v>1 rue paul cazin</v>
          </cell>
          <cell r="U164">
            <v>71400</v>
          </cell>
          <cell r="V164" t="str">
            <v>ANTULLY</v>
          </cell>
          <cell r="W164">
            <v>547187</v>
          </cell>
        </row>
        <row r="165">
          <cell r="A165">
            <v>715946</v>
          </cell>
          <cell r="B165" t="str">
            <v>TEA</v>
          </cell>
          <cell r="C165" t="str">
            <v>Phiew</v>
          </cell>
          <cell r="D165">
            <v>60</v>
          </cell>
          <cell r="E165">
            <v>1154</v>
          </cell>
          <cell r="F165" t="str">
            <v>V1</v>
          </cell>
          <cell r="G165">
            <v>-50</v>
          </cell>
          <cell r="H165">
            <v>22264</v>
          </cell>
          <cell r="I165" t="str">
            <v>M</v>
          </cell>
          <cell r="J165" t="str">
            <v>VAILLANTE AUTUN</v>
          </cell>
          <cell r="K165">
            <v>6710042</v>
          </cell>
          <cell r="L165" t="str">
            <v>T</v>
          </cell>
          <cell r="M165" t="str">
            <v>T</v>
          </cell>
          <cell r="N165" t="str">
            <v/>
          </cell>
          <cell r="O165" t="str">
            <v>Française</v>
          </cell>
          <cell r="P165">
            <v>37432</v>
          </cell>
          <cell r="Q165">
            <v>38974</v>
          </cell>
          <cell r="R165" t="str">
            <v>Standard</v>
          </cell>
          <cell r="S165" t="str">
            <v/>
          </cell>
          <cell r="T165" t="str">
            <v>31 grande rue marchaux</v>
          </cell>
          <cell r="U165">
            <v>71400</v>
          </cell>
          <cell r="V165" t="str">
            <v>AUTUN</v>
          </cell>
          <cell r="W165">
            <v>231062</v>
          </cell>
        </row>
        <row r="166">
          <cell r="A166">
            <v>712072</v>
          </cell>
          <cell r="B166" t="str">
            <v>LANGLOIS</v>
          </cell>
          <cell r="C166" t="str">
            <v>Bernard</v>
          </cell>
          <cell r="D166">
            <v>55</v>
          </cell>
          <cell r="E166">
            <v>1244</v>
          </cell>
          <cell r="F166" t="str">
            <v>V4</v>
          </cell>
          <cell r="G166" t="str">
            <v>70+M</v>
          </cell>
          <cell r="H166">
            <v>10315</v>
          </cell>
          <cell r="I166" t="str">
            <v>M</v>
          </cell>
          <cell r="J166" t="str">
            <v>VAILLANTE AUTUN</v>
          </cell>
          <cell r="K166">
            <v>6710042</v>
          </cell>
          <cell r="L166" t="str">
            <v>T</v>
          </cell>
          <cell r="M166" t="str">
            <v>T</v>
          </cell>
          <cell r="N166" t="str">
            <v/>
          </cell>
          <cell r="O166" t="str">
            <v>Française</v>
          </cell>
          <cell r="P166">
            <v>37432</v>
          </cell>
          <cell r="Q166" t="str">
            <v/>
          </cell>
          <cell r="R166" t="str">
            <v>Standard</v>
          </cell>
          <cell r="S166" t="str">
            <v/>
          </cell>
          <cell r="T166" t="str">
            <v>3 RUE DU MAZAGRAN</v>
          </cell>
          <cell r="U166">
            <v>71400</v>
          </cell>
          <cell r="V166" t="str">
            <v>AUTUN</v>
          </cell>
          <cell r="W166">
            <v>137641</v>
          </cell>
        </row>
        <row r="167">
          <cell r="A167">
            <v>712315</v>
          </cell>
          <cell r="B167" t="str">
            <v>BOUVIER</v>
          </cell>
          <cell r="C167" t="str">
            <v>Jacques</v>
          </cell>
          <cell r="D167">
            <v>50</v>
          </cell>
          <cell r="E167">
            <v>1355</v>
          </cell>
          <cell r="F167" t="str">
            <v>V3</v>
          </cell>
          <cell r="G167" t="str">
            <v>-70M</v>
          </cell>
          <cell r="H167">
            <v>13834</v>
          </cell>
          <cell r="I167" t="str">
            <v>M</v>
          </cell>
          <cell r="J167" t="str">
            <v>VAILLANTE AUTUN</v>
          </cell>
          <cell r="K167">
            <v>6710042</v>
          </cell>
          <cell r="L167" t="str">
            <v>T</v>
          </cell>
          <cell r="M167" t="str">
            <v>T</v>
          </cell>
          <cell r="N167" t="str">
            <v/>
          </cell>
          <cell r="O167" t="str">
            <v>Française</v>
          </cell>
          <cell r="P167">
            <v>37432</v>
          </cell>
          <cell r="Q167" t="str">
            <v/>
          </cell>
          <cell r="R167" t="str">
            <v>Standard</v>
          </cell>
          <cell r="S167" t="str">
            <v/>
          </cell>
          <cell r="T167" t="str">
            <v>6 PLACE DE CHARMASSE</v>
          </cell>
          <cell r="U167">
            <v>71400</v>
          </cell>
          <cell r="V167" t="str">
            <v>AUTUN</v>
          </cell>
          <cell r="W167">
            <v>33283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3.140625" style="2" customWidth="1"/>
    <col min="2" max="2" width="11.421875" style="3" customWidth="1"/>
    <col min="3" max="4" width="11.421875" style="2" customWidth="1"/>
    <col min="5" max="5" width="28.421875" style="2" customWidth="1"/>
    <col min="6" max="6" width="5.57421875" style="4" customWidth="1"/>
    <col min="7" max="7" width="5.140625" style="4" customWidth="1"/>
    <col min="8" max="9" width="7.57421875" style="4" customWidth="1"/>
    <col min="10" max="10" width="10.00390625" style="4" customWidth="1"/>
    <col min="11" max="11" width="11.421875" style="2" customWidth="1"/>
    <col min="12" max="12" width="18.7109375" style="2" customWidth="1"/>
    <col min="13" max="14" width="5.140625" style="4" customWidth="1"/>
    <col min="15" max="15" width="8.57421875" style="4" customWidth="1"/>
    <col min="16" max="16" width="4.28125" style="2" customWidth="1"/>
    <col min="17" max="16384" width="11.421875" style="2" customWidth="1"/>
  </cols>
  <sheetData>
    <row r="1" spans="1:15" ht="26.25" customHeight="1">
      <c r="A1" s="25" t="s">
        <v>194</v>
      </c>
      <c r="B1" s="25"/>
      <c r="C1" s="25"/>
      <c r="D1" s="25"/>
      <c r="E1" s="25"/>
      <c r="F1" s="25"/>
      <c r="G1" s="25"/>
      <c r="H1" s="25"/>
      <c r="I1" s="25"/>
      <c r="J1" s="25"/>
      <c r="M1" s="2"/>
      <c r="N1" s="2"/>
      <c r="O1" s="2"/>
    </row>
    <row r="2" spans="2:15" ht="26.25" customHeight="1">
      <c r="B2" s="2"/>
      <c r="F2" s="2"/>
      <c r="G2" s="2"/>
      <c r="H2" s="2"/>
      <c r="I2" s="2"/>
      <c r="J2" s="2"/>
      <c r="M2" s="2"/>
      <c r="N2" s="2"/>
      <c r="O2" s="2"/>
    </row>
    <row r="3" spans="1:15" ht="26.25" customHeight="1">
      <c r="A3" s="26" t="s">
        <v>195</v>
      </c>
      <c r="B3" s="26"/>
      <c r="C3" s="26"/>
      <c r="D3" s="26"/>
      <c r="E3" s="26"/>
      <c r="F3" s="26"/>
      <c r="G3" s="26"/>
      <c r="H3" s="26"/>
      <c r="I3" s="26"/>
      <c r="J3" s="26"/>
      <c r="M3" s="2"/>
      <c r="N3" s="2"/>
      <c r="O3" s="2"/>
    </row>
    <row r="4" ht="10.5" customHeight="1">
      <c r="P4" s="3"/>
    </row>
    <row r="5" spans="1:16" ht="18.75" customHeight="1">
      <c r="A5" s="27" t="s">
        <v>193</v>
      </c>
      <c r="B5" s="27"/>
      <c r="C5" s="27"/>
      <c r="D5" s="27"/>
      <c r="E5" s="27"/>
      <c r="F5" s="27"/>
      <c r="G5" s="27"/>
      <c r="H5" s="27"/>
      <c r="I5" s="27"/>
      <c r="J5" s="27"/>
      <c r="P5" s="3"/>
    </row>
    <row r="6" spans="1:16" ht="18.75" customHeight="1">
      <c r="A6" s="28" t="s">
        <v>196</v>
      </c>
      <c r="B6" s="28"/>
      <c r="C6" s="28"/>
      <c r="D6" s="28"/>
      <c r="E6" s="28"/>
      <c r="F6" s="28"/>
      <c r="G6" s="28"/>
      <c r="H6" s="28"/>
      <c r="I6" s="28"/>
      <c r="J6" s="28"/>
      <c r="L6" s="23"/>
      <c r="P6" s="3"/>
    </row>
    <row r="7" spans="1:16" ht="18.75" customHeight="1">
      <c r="A7" s="24" t="s">
        <v>197</v>
      </c>
      <c r="B7" s="24"/>
      <c r="C7" s="24"/>
      <c r="D7" s="24"/>
      <c r="E7" s="24"/>
      <c r="F7" s="24"/>
      <c r="G7" s="24"/>
      <c r="H7" s="24"/>
      <c r="I7" s="24"/>
      <c r="J7" s="24"/>
      <c r="P7" s="3"/>
    </row>
    <row r="8" ht="10.5" customHeight="1" thickBot="1">
      <c r="P8" s="3"/>
    </row>
    <row r="9" spans="1:16" ht="30" customHeight="1" thickBot="1">
      <c r="A9" s="5" t="s">
        <v>191</v>
      </c>
      <c r="B9" s="6" t="s">
        <v>5</v>
      </c>
      <c r="C9" s="7" t="s">
        <v>0</v>
      </c>
      <c r="D9" s="7" t="s">
        <v>1</v>
      </c>
      <c r="E9" s="7" t="s">
        <v>2</v>
      </c>
      <c r="F9" s="8" t="s">
        <v>3</v>
      </c>
      <c r="G9" s="9" t="s">
        <v>4</v>
      </c>
      <c r="H9" s="10" t="s">
        <v>189</v>
      </c>
      <c r="I9" s="10" t="s">
        <v>192</v>
      </c>
      <c r="J9" s="11" t="s">
        <v>190</v>
      </c>
      <c r="M9" s="2"/>
      <c r="N9" s="2"/>
      <c r="O9" s="2"/>
      <c r="P9" s="3"/>
    </row>
    <row r="10" spans="1:16" ht="30" customHeight="1">
      <c r="A10" s="12">
        <v>1</v>
      </c>
      <c r="B10" s="13"/>
      <c r="C10" s="14">
        <f aca="true" t="shared" si="0" ref="C10:C30">IF($B10="","",VLOOKUP($B10,liste,2,FALSE))</f>
      </c>
      <c r="D10" s="14">
        <f>IF($B10="","",VLOOKUP($B10,liste,3,FALSE))</f>
      </c>
      <c r="E10" s="14">
        <f aca="true" t="shared" si="1" ref="E10:E30">IF($B10="","",VLOOKUP($B10,liste,9,FALSE))</f>
      </c>
      <c r="F10" s="15">
        <f aca="true" t="shared" si="2" ref="F10:F30">IF($B10="","",VLOOKUP($B10,liste,4,FALSE))</f>
      </c>
      <c r="G10" s="15">
        <f aca="true" t="shared" si="3" ref="G10:G30">IF($B10="","",VLOOKUP($B10,liste,5,FALSE))</f>
      </c>
      <c r="H10" s="15">
        <f aca="true" t="shared" si="4" ref="H10:H30">IF($B10="","",VLOOKUP($B10,liste,10,FALSE))</f>
      </c>
      <c r="I10" s="15">
        <f aca="true" t="shared" si="5" ref="I10:I30">IF($B10="","",VLOOKUP($B10,liste,7,FALSE))</f>
      </c>
      <c r="J10" s="16">
        <f aca="true" t="shared" si="6" ref="J10:J30">IF($B10="","",VLOOKUP($B10,liste,6,FALSE))</f>
      </c>
      <c r="M10" s="2"/>
      <c r="N10" s="2"/>
      <c r="O10" s="2"/>
      <c r="P10" s="3"/>
    </row>
    <row r="11" spans="1:16" ht="30" customHeight="1">
      <c r="A11" s="17">
        <v>2</v>
      </c>
      <c r="B11" s="18"/>
      <c r="C11" s="19">
        <f t="shared" si="0"/>
      </c>
      <c r="D11" s="19">
        <f aca="true" t="shared" si="7" ref="D11:D30">IF($B11="","",VLOOKUP($B11,liste,3,FALSE))</f>
      </c>
      <c r="E11" s="19">
        <f t="shared" si="1"/>
      </c>
      <c r="F11" s="20">
        <f t="shared" si="2"/>
      </c>
      <c r="G11" s="20">
        <f t="shared" si="3"/>
      </c>
      <c r="H11" s="20">
        <f t="shared" si="4"/>
      </c>
      <c r="I11" s="20">
        <f t="shared" si="5"/>
      </c>
      <c r="J11" s="21">
        <f t="shared" si="6"/>
      </c>
      <c r="M11" s="2"/>
      <c r="N11" s="2"/>
      <c r="O11" s="2"/>
      <c r="P11" s="3"/>
    </row>
    <row r="12" spans="1:16" ht="30" customHeight="1">
      <c r="A12" s="17">
        <v>3</v>
      </c>
      <c r="B12" s="18"/>
      <c r="C12" s="19">
        <f t="shared" si="0"/>
      </c>
      <c r="D12" s="19">
        <f>IF($B12="","",VLOOKUP($B12,liste,3,FALSE))</f>
      </c>
      <c r="E12" s="19">
        <f t="shared" si="1"/>
      </c>
      <c r="F12" s="20">
        <f t="shared" si="2"/>
      </c>
      <c r="G12" s="20">
        <f t="shared" si="3"/>
      </c>
      <c r="H12" s="20">
        <f t="shared" si="4"/>
      </c>
      <c r="I12" s="20">
        <f t="shared" si="5"/>
      </c>
      <c r="J12" s="21">
        <f t="shared" si="6"/>
      </c>
      <c r="M12" s="2"/>
      <c r="N12" s="2"/>
      <c r="O12" s="2"/>
      <c r="P12" s="3"/>
    </row>
    <row r="13" spans="1:16" ht="30" customHeight="1">
      <c r="A13" s="17">
        <v>4</v>
      </c>
      <c r="B13" s="18"/>
      <c r="C13" s="19">
        <f t="shared" si="0"/>
      </c>
      <c r="D13" s="19">
        <f t="shared" si="7"/>
      </c>
      <c r="E13" s="19">
        <f t="shared" si="1"/>
      </c>
      <c r="F13" s="20">
        <f t="shared" si="2"/>
      </c>
      <c r="G13" s="20">
        <f t="shared" si="3"/>
      </c>
      <c r="H13" s="20">
        <f t="shared" si="4"/>
      </c>
      <c r="I13" s="20">
        <f t="shared" si="5"/>
      </c>
      <c r="J13" s="21">
        <f t="shared" si="6"/>
      </c>
      <c r="M13" s="2"/>
      <c r="N13" s="2"/>
      <c r="O13" s="2"/>
      <c r="P13" s="3"/>
    </row>
    <row r="14" spans="1:16" ht="30" customHeight="1">
      <c r="A14" s="17">
        <v>5</v>
      </c>
      <c r="B14" s="18"/>
      <c r="C14" s="19">
        <f t="shared" si="0"/>
      </c>
      <c r="D14" s="19">
        <f t="shared" si="7"/>
      </c>
      <c r="E14" s="19">
        <f t="shared" si="1"/>
      </c>
      <c r="F14" s="20">
        <f t="shared" si="2"/>
      </c>
      <c r="G14" s="20">
        <f t="shared" si="3"/>
      </c>
      <c r="H14" s="20">
        <f t="shared" si="4"/>
      </c>
      <c r="I14" s="20">
        <f t="shared" si="5"/>
      </c>
      <c r="J14" s="21">
        <f t="shared" si="6"/>
      </c>
      <c r="M14" s="2"/>
      <c r="N14" s="2"/>
      <c r="O14" s="2"/>
      <c r="P14" s="3"/>
    </row>
    <row r="15" spans="1:16" ht="30" customHeight="1">
      <c r="A15" s="17">
        <v>6</v>
      </c>
      <c r="B15" s="18"/>
      <c r="C15" s="19">
        <f t="shared" si="0"/>
      </c>
      <c r="D15" s="19">
        <f t="shared" si="7"/>
      </c>
      <c r="E15" s="19">
        <f t="shared" si="1"/>
      </c>
      <c r="F15" s="20">
        <f t="shared" si="2"/>
      </c>
      <c r="G15" s="20">
        <f t="shared" si="3"/>
      </c>
      <c r="H15" s="20">
        <f t="shared" si="4"/>
      </c>
      <c r="I15" s="20">
        <f t="shared" si="5"/>
      </c>
      <c r="J15" s="21">
        <f t="shared" si="6"/>
      </c>
      <c r="M15" s="2"/>
      <c r="N15" s="2"/>
      <c r="O15" s="2"/>
      <c r="P15" s="3"/>
    </row>
    <row r="16" spans="1:16" ht="30" customHeight="1">
      <c r="A16" s="17">
        <v>7</v>
      </c>
      <c r="B16" s="18"/>
      <c r="C16" s="19">
        <f t="shared" si="0"/>
      </c>
      <c r="D16" s="19">
        <f t="shared" si="7"/>
      </c>
      <c r="E16" s="19">
        <f t="shared" si="1"/>
      </c>
      <c r="F16" s="20">
        <f t="shared" si="2"/>
      </c>
      <c r="G16" s="20">
        <f t="shared" si="3"/>
      </c>
      <c r="H16" s="20">
        <f t="shared" si="4"/>
      </c>
      <c r="I16" s="20">
        <f t="shared" si="5"/>
      </c>
      <c r="J16" s="21">
        <f t="shared" si="6"/>
      </c>
      <c r="M16" s="2"/>
      <c r="N16" s="2"/>
      <c r="O16" s="2"/>
      <c r="P16" s="3"/>
    </row>
    <row r="17" spans="1:16" ht="30" customHeight="1">
      <c r="A17" s="17">
        <v>8</v>
      </c>
      <c r="B17" s="18"/>
      <c r="C17" s="19">
        <f t="shared" si="0"/>
      </c>
      <c r="D17" s="19">
        <f t="shared" si="7"/>
      </c>
      <c r="E17" s="19">
        <f t="shared" si="1"/>
      </c>
      <c r="F17" s="20">
        <f t="shared" si="2"/>
      </c>
      <c r="G17" s="20">
        <f t="shared" si="3"/>
      </c>
      <c r="H17" s="20">
        <f t="shared" si="4"/>
      </c>
      <c r="I17" s="20">
        <f t="shared" si="5"/>
      </c>
      <c r="J17" s="21">
        <f t="shared" si="6"/>
      </c>
      <c r="M17" s="2"/>
      <c r="N17" s="2"/>
      <c r="O17" s="2"/>
      <c r="P17" s="3"/>
    </row>
    <row r="18" spans="1:16" ht="30" customHeight="1">
      <c r="A18" s="17">
        <v>9</v>
      </c>
      <c r="B18" s="18"/>
      <c r="C18" s="19">
        <f t="shared" si="0"/>
      </c>
      <c r="D18" s="19">
        <f t="shared" si="7"/>
      </c>
      <c r="E18" s="19">
        <f t="shared" si="1"/>
      </c>
      <c r="F18" s="20">
        <f t="shared" si="2"/>
      </c>
      <c r="G18" s="20">
        <f t="shared" si="3"/>
      </c>
      <c r="H18" s="20">
        <f t="shared" si="4"/>
      </c>
      <c r="I18" s="20">
        <f t="shared" si="5"/>
      </c>
      <c r="J18" s="21">
        <f t="shared" si="6"/>
      </c>
      <c r="M18" s="2"/>
      <c r="N18" s="2"/>
      <c r="O18" s="2"/>
      <c r="P18" s="3"/>
    </row>
    <row r="19" spans="1:16" ht="30" customHeight="1">
      <c r="A19" s="17">
        <v>10</v>
      </c>
      <c r="B19" s="18"/>
      <c r="C19" s="19">
        <f t="shared" si="0"/>
      </c>
      <c r="D19" s="19">
        <f t="shared" si="7"/>
      </c>
      <c r="E19" s="19">
        <f t="shared" si="1"/>
      </c>
      <c r="F19" s="20">
        <f t="shared" si="2"/>
      </c>
      <c r="G19" s="20">
        <f t="shared" si="3"/>
      </c>
      <c r="H19" s="20">
        <f t="shared" si="4"/>
      </c>
      <c r="I19" s="20">
        <f t="shared" si="5"/>
      </c>
      <c r="J19" s="21">
        <f t="shared" si="6"/>
      </c>
      <c r="M19" s="2"/>
      <c r="N19" s="2"/>
      <c r="O19" s="2"/>
      <c r="P19" s="3"/>
    </row>
    <row r="20" spans="1:16" ht="30" customHeight="1">
      <c r="A20" s="17">
        <v>11</v>
      </c>
      <c r="B20" s="18"/>
      <c r="C20" s="19">
        <f t="shared" si="0"/>
      </c>
      <c r="D20" s="19">
        <f t="shared" si="7"/>
      </c>
      <c r="E20" s="19">
        <f t="shared" si="1"/>
      </c>
      <c r="F20" s="20">
        <f t="shared" si="2"/>
      </c>
      <c r="G20" s="20">
        <f t="shared" si="3"/>
      </c>
      <c r="H20" s="20">
        <f t="shared" si="4"/>
      </c>
      <c r="I20" s="20">
        <f t="shared" si="5"/>
      </c>
      <c r="J20" s="21">
        <f t="shared" si="6"/>
      </c>
      <c r="M20" s="2"/>
      <c r="N20" s="2"/>
      <c r="O20" s="2"/>
      <c r="P20" s="3"/>
    </row>
    <row r="21" spans="1:16" ht="30" customHeight="1">
      <c r="A21" s="17">
        <v>12</v>
      </c>
      <c r="B21" s="18"/>
      <c r="C21" s="19">
        <f t="shared" si="0"/>
      </c>
      <c r="D21" s="19">
        <f t="shared" si="7"/>
      </c>
      <c r="E21" s="19">
        <f t="shared" si="1"/>
      </c>
      <c r="F21" s="20">
        <f t="shared" si="2"/>
      </c>
      <c r="G21" s="20">
        <f t="shared" si="3"/>
      </c>
      <c r="H21" s="20">
        <f t="shared" si="4"/>
      </c>
      <c r="I21" s="20">
        <f t="shared" si="5"/>
      </c>
      <c r="J21" s="21">
        <f t="shared" si="6"/>
      </c>
      <c r="M21" s="2"/>
      <c r="N21" s="2"/>
      <c r="O21" s="2"/>
      <c r="P21" s="3"/>
    </row>
    <row r="22" spans="1:16" ht="30" customHeight="1">
      <c r="A22" s="17">
        <v>13</v>
      </c>
      <c r="B22" s="18"/>
      <c r="C22" s="19">
        <f t="shared" si="0"/>
      </c>
      <c r="D22" s="19">
        <f t="shared" si="7"/>
      </c>
      <c r="E22" s="19">
        <f t="shared" si="1"/>
      </c>
      <c r="F22" s="20">
        <f t="shared" si="2"/>
      </c>
      <c r="G22" s="20">
        <f t="shared" si="3"/>
      </c>
      <c r="H22" s="20">
        <f t="shared" si="4"/>
      </c>
      <c r="I22" s="20">
        <f t="shared" si="5"/>
      </c>
      <c r="J22" s="21">
        <f t="shared" si="6"/>
      </c>
      <c r="M22" s="2"/>
      <c r="N22" s="2"/>
      <c r="O22" s="2"/>
      <c r="P22" s="3"/>
    </row>
    <row r="23" spans="1:16" ht="30" customHeight="1">
      <c r="A23" s="17">
        <v>14</v>
      </c>
      <c r="B23" s="18"/>
      <c r="C23" s="19">
        <f t="shared" si="0"/>
      </c>
      <c r="D23" s="19">
        <f t="shared" si="7"/>
      </c>
      <c r="E23" s="19">
        <f t="shared" si="1"/>
      </c>
      <c r="F23" s="20">
        <f t="shared" si="2"/>
      </c>
      <c r="G23" s="20">
        <f t="shared" si="3"/>
      </c>
      <c r="H23" s="20">
        <f t="shared" si="4"/>
      </c>
      <c r="I23" s="20">
        <f t="shared" si="5"/>
      </c>
      <c r="J23" s="21">
        <f t="shared" si="6"/>
      </c>
      <c r="M23" s="2"/>
      <c r="N23" s="2"/>
      <c r="O23" s="2"/>
      <c r="P23" s="3"/>
    </row>
    <row r="24" spans="1:16" ht="30" customHeight="1">
      <c r="A24" s="17">
        <v>15</v>
      </c>
      <c r="B24" s="18"/>
      <c r="C24" s="19">
        <f t="shared" si="0"/>
      </c>
      <c r="D24" s="19">
        <f t="shared" si="7"/>
      </c>
      <c r="E24" s="19">
        <f t="shared" si="1"/>
      </c>
      <c r="F24" s="20">
        <f t="shared" si="2"/>
      </c>
      <c r="G24" s="20">
        <f t="shared" si="3"/>
      </c>
      <c r="H24" s="20">
        <f t="shared" si="4"/>
      </c>
      <c r="I24" s="20">
        <f t="shared" si="5"/>
      </c>
      <c r="J24" s="21">
        <f t="shared" si="6"/>
      </c>
      <c r="M24" s="2"/>
      <c r="N24" s="2"/>
      <c r="O24" s="2"/>
      <c r="P24" s="3"/>
    </row>
    <row r="25" spans="1:16" ht="30" customHeight="1">
      <c r="A25" s="17">
        <v>16</v>
      </c>
      <c r="B25" s="18"/>
      <c r="C25" s="19">
        <f t="shared" si="0"/>
      </c>
      <c r="D25" s="19">
        <f t="shared" si="7"/>
      </c>
      <c r="E25" s="19">
        <f t="shared" si="1"/>
      </c>
      <c r="F25" s="20">
        <f t="shared" si="2"/>
      </c>
      <c r="G25" s="20">
        <f t="shared" si="3"/>
      </c>
      <c r="H25" s="20">
        <f t="shared" si="4"/>
      </c>
      <c r="I25" s="20">
        <f t="shared" si="5"/>
      </c>
      <c r="J25" s="21">
        <f t="shared" si="6"/>
      </c>
      <c r="M25" s="2"/>
      <c r="N25" s="2"/>
      <c r="O25" s="2"/>
      <c r="P25" s="3"/>
    </row>
    <row r="26" spans="1:16" ht="30" customHeight="1">
      <c r="A26" s="17">
        <v>17</v>
      </c>
      <c r="B26" s="18"/>
      <c r="C26" s="19">
        <f t="shared" si="0"/>
      </c>
      <c r="D26" s="19">
        <f t="shared" si="7"/>
      </c>
      <c r="E26" s="19">
        <f t="shared" si="1"/>
      </c>
      <c r="F26" s="20">
        <f t="shared" si="2"/>
      </c>
      <c r="G26" s="20">
        <f t="shared" si="3"/>
      </c>
      <c r="H26" s="20">
        <f t="shared" si="4"/>
      </c>
      <c r="I26" s="20">
        <f t="shared" si="5"/>
      </c>
      <c r="J26" s="21">
        <f t="shared" si="6"/>
      </c>
      <c r="M26" s="2"/>
      <c r="N26" s="2"/>
      <c r="O26" s="2"/>
      <c r="P26" s="3"/>
    </row>
    <row r="27" spans="1:16" ht="30" customHeight="1">
      <c r="A27" s="17">
        <v>18</v>
      </c>
      <c r="B27" s="18"/>
      <c r="C27" s="19">
        <f t="shared" si="0"/>
      </c>
      <c r="D27" s="19">
        <f t="shared" si="7"/>
      </c>
      <c r="E27" s="19">
        <f t="shared" si="1"/>
      </c>
      <c r="F27" s="20">
        <f t="shared" si="2"/>
      </c>
      <c r="G27" s="20">
        <f t="shared" si="3"/>
      </c>
      <c r="H27" s="20">
        <f t="shared" si="4"/>
      </c>
      <c r="I27" s="20">
        <f t="shared" si="5"/>
      </c>
      <c r="J27" s="21">
        <f t="shared" si="6"/>
      </c>
      <c r="M27" s="2"/>
      <c r="N27" s="2"/>
      <c r="O27" s="2"/>
      <c r="P27" s="3"/>
    </row>
    <row r="28" spans="1:16" ht="30" customHeight="1">
      <c r="A28" s="17">
        <v>19</v>
      </c>
      <c r="B28" s="18"/>
      <c r="C28" s="19">
        <f t="shared" si="0"/>
      </c>
      <c r="D28" s="19">
        <f t="shared" si="7"/>
      </c>
      <c r="E28" s="19">
        <f t="shared" si="1"/>
      </c>
      <c r="F28" s="20">
        <f t="shared" si="2"/>
      </c>
      <c r="G28" s="20">
        <f t="shared" si="3"/>
      </c>
      <c r="H28" s="20">
        <f t="shared" si="4"/>
      </c>
      <c r="I28" s="20">
        <f t="shared" si="5"/>
      </c>
      <c r="J28" s="21">
        <f t="shared" si="6"/>
      </c>
      <c r="M28" s="2"/>
      <c r="N28" s="2"/>
      <c r="O28" s="2"/>
      <c r="P28" s="3"/>
    </row>
    <row r="29" spans="1:16" ht="30" customHeight="1">
      <c r="A29" s="17">
        <v>20</v>
      </c>
      <c r="B29" s="18"/>
      <c r="C29" s="19">
        <f t="shared" si="0"/>
      </c>
      <c r="D29" s="19">
        <f t="shared" si="7"/>
      </c>
      <c r="E29" s="19">
        <f t="shared" si="1"/>
      </c>
      <c r="F29" s="20">
        <f t="shared" si="2"/>
      </c>
      <c r="G29" s="20">
        <f t="shared" si="3"/>
      </c>
      <c r="H29" s="20">
        <f t="shared" si="4"/>
      </c>
      <c r="I29" s="20">
        <f t="shared" si="5"/>
      </c>
      <c r="J29" s="21">
        <f t="shared" si="6"/>
      </c>
      <c r="M29" s="2"/>
      <c r="N29" s="2"/>
      <c r="O29" s="2"/>
      <c r="P29" s="3"/>
    </row>
    <row r="30" spans="1:16" ht="30" customHeight="1" thickBot="1">
      <c r="A30" s="17">
        <v>21</v>
      </c>
      <c r="B30" s="22"/>
      <c r="C30" s="19">
        <f t="shared" si="0"/>
      </c>
      <c r="D30" s="19">
        <f t="shared" si="7"/>
      </c>
      <c r="E30" s="19">
        <f t="shared" si="1"/>
      </c>
      <c r="F30" s="20">
        <f t="shared" si="2"/>
      </c>
      <c r="G30" s="20">
        <f t="shared" si="3"/>
      </c>
      <c r="H30" s="20">
        <f t="shared" si="4"/>
      </c>
      <c r="I30" s="20">
        <f t="shared" si="5"/>
      </c>
      <c r="J30" s="21">
        <f t="shared" si="6"/>
      </c>
      <c r="M30" s="2"/>
      <c r="N30" s="2"/>
      <c r="O30" s="2"/>
      <c r="P30" s="3"/>
    </row>
    <row r="31" spans="8:16" ht="10.5" customHeight="1">
      <c r="H31" s="2"/>
      <c r="I31" s="2"/>
      <c r="M31" s="2"/>
      <c r="N31" s="2"/>
      <c r="O31" s="2"/>
      <c r="P31" s="3"/>
    </row>
    <row r="32" spans="8:16" ht="10.5" customHeight="1">
      <c r="H32" s="2"/>
      <c r="I32" s="2"/>
      <c r="M32" s="2"/>
      <c r="N32" s="2"/>
      <c r="O32" s="2"/>
      <c r="P32" s="3"/>
    </row>
  </sheetData>
  <sheetProtection/>
  <mergeCells count="5">
    <mergeCell ref="A7:J7"/>
    <mergeCell ref="A1:J1"/>
    <mergeCell ref="A3:J3"/>
    <mergeCell ref="A5:J5"/>
    <mergeCell ref="A6:J6"/>
  </mergeCells>
  <printOptions/>
  <pageMargins left="0" right="0" top="0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5"/>
  <sheetViews>
    <sheetView zoomScalePageLayoutView="0" workbookViewId="0" topLeftCell="A2">
      <selection activeCell="A29" sqref="A29"/>
    </sheetView>
  </sheetViews>
  <sheetFormatPr defaultColWidth="11.421875" defaultRowHeight="12.75"/>
  <cols>
    <col min="4" max="4" width="3.421875" style="0" customWidth="1"/>
    <col min="5" max="5" width="6.00390625" style="0" customWidth="1"/>
    <col min="6" max="6" width="4.7109375" style="0" customWidth="1"/>
    <col min="7" max="7" width="5.7109375" style="0" customWidth="1"/>
    <col min="9" max="9" width="24.28125" style="0" customWidth="1"/>
    <col min="10" max="10" width="5.00390625" style="0" customWidth="1"/>
    <col min="11" max="11" width="4.7109375" style="0" customWidth="1"/>
    <col min="17" max="17" width="11.421875" style="0" customWidth="1"/>
    <col min="18" max="18" width="36.00390625" style="0" customWidth="1"/>
  </cols>
  <sheetData>
    <row r="1" spans="1:18" ht="12.75">
      <c r="A1" t="s">
        <v>198</v>
      </c>
      <c r="B1" t="s">
        <v>0</v>
      </c>
      <c r="C1" t="s">
        <v>1</v>
      </c>
      <c r="D1" t="s">
        <v>203</v>
      </c>
      <c r="E1" t="s">
        <v>69</v>
      </c>
      <c r="F1" t="s">
        <v>106</v>
      </c>
      <c r="G1" t="s">
        <v>199</v>
      </c>
      <c r="H1" t="s">
        <v>181</v>
      </c>
      <c r="I1" t="s">
        <v>70</v>
      </c>
      <c r="J1" t="s">
        <v>105</v>
      </c>
      <c r="K1" t="s">
        <v>6</v>
      </c>
      <c r="L1" t="s">
        <v>182</v>
      </c>
      <c r="M1" t="s">
        <v>200</v>
      </c>
      <c r="N1" t="s">
        <v>107</v>
      </c>
      <c r="O1" t="s">
        <v>201</v>
      </c>
      <c r="P1" t="s">
        <v>202</v>
      </c>
      <c r="Q1" t="s">
        <v>183</v>
      </c>
      <c r="R1" t="s">
        <v>72</v>
      </c>
    </row>
    <row r="2" spans="1:18" ht="12.75">
      <c r="A2">
        <v>7115458</v>
      </c>
      <c r="B2" t="s">
        <v>204</v>
      </c>
      <c r="C2" t="s">
        <v>205</v>
      </c>
      <c r="D2">
        <v>5</v>
      </c>
      <c r="E2">
        <v>521</v>
      </c>
      <c r="F2" t="s">
        <v>108</v>
      </c>
      <c r="G2" t="s">
        <v>39</v>
      </c>
      <c r="H2" s="1">
        <v>40708</v>
      </c>
      <c r="I2" t="s">
        <v>14</v>
      </c>
      <c r="J2">
        <v>-13</v>
      </c>
      <c r="K2" t="s">
        <v>7</v>
      </c>
      <c r="L2" t="s">
        <v>184</v>
      </c>
      <c r="M2" s="29" t="s">
        <v>206</v>
      </c>
      <c r="N2" s="1">
        <v>45202</v>
      </c>
      <c r="O2" t="s">
        <v>207</v>
      </c>
      <c r="P2" s="1">
        <v>44959</v>
      </c>
      <c r="R2" t="s">
        <v>109</v>
      </c>
    </row>
    <row r="3" spans="1:18" ht="12.75">
      <c r="A3">
        <v>7115249</v>
      </c>
      <c r="B3" t="s">
        <v>208</v>
      </c>
      <c r="C3" t="s">
        <v>178</v>
      </c>
      <c r="D3">
        <v>5</v>
      </c>
      <c r="E3">
        <v>500</v>
      </c>
      <c r="G3" t="s">
        <v>31</v>
      </c>
      <c r="H3" s="1">
        <v>40089</v>
      </c>
      <c r="I3" t="s">
        <v>38</v>
      </c>
      <c r="J3">
        <v>-15</v>
      </c>
      <c r="K3" t="s">
        <v>7</v>
      </c>
      <c r="L3" t="s">
        <v>184</v>
      </c>
      <c r="M3" s="29" t="s">
        <v>210</v>
      </c>
      <c r="O3" t="s">
        <v>211</v>
      </c>
      <c r="P3" s="1">
        <v>44835</v>
      </c>
      <c r="R3" t="s">
        <v>109</v>
      </c>
    </row>
    <row r="4" spans="1:18" ht="12.75">
      <c r="A4">
        <v>7115638</v>
      </c>
      <c r="B4" t="s">
        <v>212</v>
      </c>
      <c r="C4" t="s">
        <v>213</v>
      </c>
      <c r="D4">
        <v>5</v>
      </c>
      <c r="E4">
        <v>500</v>
      </c>
      <c r="F4" t="s">
        <v>108</v>
      </c>
      <c r="G4" t="s">
        <v>40</v>
      </c>
      <c r="H4" s="1">
        <v>41160</v>
      </c>
      <c r="I4" t="s">
        <v>14</v>
      </c>
      <c r="J4">
        <v>-12</v>
      </c>
      <c r="K4" t="s">
        <v>7</v>
      </c>
      <c r="L4" t="s">
        <v>184</v>
      </c>
      <c r="M4" s="29" t="s">
        <v>206</v>
      </c>
      <c r="N4" s="1">
        <v>45236</v>
      </c>
      <c r="O4" t="s">
        <v>207</v>
      </c>
      <c r="P4" s="1">
        <v>45236</v>
      </c>
      <c r="R4" t="s">
        <v>109</v>
      </c>
    </row>
    <row r="5" spans="1:18" ht="12.75">
      <c r="A5">
        <v>7115601</v>
      </c>
      <c r="B5" t="s">
        <v>214</v>
      </c>
      <c r="C5" t="s">
        <v>44</v>
      </c>
      <c r="D5">
        <v>5</v>
      </c>
      <c r="E5">
        <v>500</v>
      </c>
      <c r="F5" t="s">
        <v>108</v>
      </c>
      <c r="G5" t="s">
        <v>39</v>
      </c>
      <c r="H5" s="1">
        <v>40892</v>
      </c>
      <c r="I5" t="s">
        <v>88</v>
      </c>
      <c r="J5">
        <v>-13</v>
      </c>
      <c r="K5" t="s">
        <v>7</v>
      </c>
      <c r="L5" t="s">
        <v>184</v>
      </c>
      <c r="M5" s="29" t="s">
        <v>215</v>
      </c>
      <c r="N5" s="1">
        <v>45211</v>
      </c>
      <c r="O5" t="s">
        <v>207</v>
      </c>
      <c r="P5" s="1">
        <v>45211</v>
      </c>
      <c r="R5" t="s">
        <v>109</v>
      </c>
    </row>
    <row r="6" spans="1:18" ht="12.75">
      <c r="A6">
        <v>7115487</v>
      </c>
      <c r="B6" t="s">
        <v>216</v>
      </c>
      <c r="C6" t="s">
        <v>217</v>
      </c>
      <c r="D6">
        <v>5</v>
      </c>
      <c r="E6">
        <v>500</v>
      </c>
      <c r="F6" t="s">
        <v>209</v>
      </c>
      <c r="G6" t="s">
        <v>55</v>
      </c>
      <c r="H6" s="1">
        <v>41976</v>
      </c>
      <c r="I6" t="s">
        <v>180</v>
      </c>
      <c r="J6">
        <v>-10</v>
      </c>
      <c r="K6" t="s">
        <v>7</v>
      </c>
      <c r="L6" t="s">
        <v>184</v>
      </c>
      <c r="M6" s="29" t="s">
        <v>218</v>
      </c>
      <c r="N6" s="1">
        <v>45179</v>
      </c>
      <c r="O6" t="s">
        <v>207</v>
      </c>
      <c r="P6" s="1">
        <v>45179</v>
      </c>
      <c r="R6" t="s">
        <v>109</v>
      </c>
    </row>
    <row r="7" spans="1:18" ht="12.75">
      <c r="A7">
        <v>7115203</v>
      </c>
      <c r="B7" t="s">
        <v>216</v>
      </c>
      <c r="C7" t="s">
        <v>219</v>
      </c>
      <c r="D7">
        <v>6</v>
      </c>
      <c r="E7">
        <v>647</v>
      </c>
      <c r="F7" t="s">
        <v>108</v>
      </c>
      <c r="G7" t="s">
        <v>31</v>
      </c>
      <c r="H7" s="1">
        <v>40107</v>
      </c>
      <c r="I7" t="s">
        <v>180</v>
      </c>
      <c r="J7">
        <v>-15</v>
      </c>
      <c r="K7" t="s">
        <v>7</v>
      </c>
      <c r="L7" t="s">
        <v>184</v>
      </c>
      <c r="M7" s="29" t="s">
        <v>218</v>
      </c>
      <c r="N7" s="1">
        <v>45179</v>
      </c>
      <c r="O7" t="s">
        <v>207</v>
      </c>
      <c r="P7" s="1">
        <v>44822</v>
      </c>
      <c r="R7" t="s">
        <v>109</v>
      </c>
    </row>
    <row r="8" spans="1:18" ht="12.75">
      <c r="A8">
        <v>7115442</v>
      </c>
      <c r="B8" t="s">
        <v>220</v>
      </c>
      <c r="C8" t="s">
        <v>8</v>
      </c>
      <c r="D8">
        <v>5</v>
      </c>
      <c r="E8">
        <v>500</v>
      </c>
      <c r="G8" t="s">
        <v>59</v>
      </c>
      <c r="H8" s="1">
        <v>41377</v>
      </c>
      <c r="I8" t="s">
        <v>71</v>
      </c>
      <c r="J8">
        <v>-11</v>
      </c>
      <c r="K8" t="s">
        <v>7</v>
      </c>
      <c r="L8" t="s">
        <v>184</v>
      </c>
      <c r="M8" s="29" t="s">
        <v>221</v>
      </c>
      <c r="O8" t="s">
        <v>211</v>
      </c>
      <c r="P8" s="1">
        <v>44959</v>
      </c>
      <c r="R8" t="s">
        <v>109</v>
      </c>
    </row>
    <row r="9" spans="1:18" ht="12.75">
      <c r="A9">
        <v>7114927</v>
      </c>
      <c r="B9" t="s">
        <v>222</v>
      </c>
      <c r="C9" t="s">
        <v>223</v>
      </c>
      <c r="D9">
        <v>5</v>
      </c>
      <c r="E9">
        <v>500</v>
      </c>
      <c r="F9" t="s">
        <v>108</v>
      </c>
      <c r="G9" t="s">
        <v>32</v>
      </c>
      <c r="H9" s="1">
        <v>40441</v>
      </c>
      <c r="I9" t="s">
        <v>38</v>
      </c>
      <c r="J9">
        <v>-14</v>
      </c>
      <c r="K9" t="s">
        <v>7</v>
      </c>
      <c r="L9" t="s">
        <v>184</v>
      </c>
      <c r="M9" s="29" t="s">
        <v>210</v>
      </c>
      <c r="N9" s="1">
        <v>45172</v>
      </c>
      <c r="O9" t="s">
        <v>207</v>
      </c>
      <c r="P9" s="1">
        <v>44465</v>
      </c>
      <c r="R9" t="s">
        <v>109</v>
      </c>
    </row>
    <row r="10" spans="1:18" ht="12.75">
      <c r="A10">
        <v>7115325</v>
      </c>
      <c r="B10" t="s">
        <v>224</v>
      </c>
      <c r="C10" t="s">
        <v>61</v>
      </c>
      <c r="D10">
        <v>5</v>
      </c>
      <c r="E10">
        <v>500</v>
      </c>
      <c r="G10" t="s">
        <v>55</v>
      </c>
      <c r="H10" s="1">
        <v>41895</v>
      </c>
      <c r="I10" t="s">
        <v>11</v>
      </c>
      <c r="J10">
        <v>-10</v>
      </c>
      <c r="K10" t="s">
        <v>7</v>
      </c>
      <c r="L10" t="s">
        <v>184</v>
      </c>
      <c r="M10" s="29" t="s">
        <v>225</v>
      </c>
      <c r="O10" t="s">
        <v>211</v>
      </c>
      <c r="P10" s="1">
        <v>44851</v>
      </c>
      <c r="R10" t="s">
        <v>109</v>
      </c>
    </row>
    <row r="11" spans="1:18" ht="12.75">
      <c r="A11">
        <v>7115373</v>
      </c>
      <c r="B11" t="s">
        <v>226</v>
      </c>
      <c r="C11" t="s">
        <v>227</v>
      </c>
      <c r="D11">
        <v>5</v>
      </c>
      <c r="E11">
        <v>500</v>
      </c>
      <c r="F11" t="s">
        <v>209</v>
      </c>
      <c r="G11" t="s">
        <v>59</v>
      </c>
      <c r="H11" s="1">
        <v>41510</v>
      </c>
      <c r="I11" t="s">
        <v>34</v>
      </c>
      <c r="J11">
        <v>-11</v>
      </c>
      <c r="K11" t="s">
        <v>10</v>
      </c>
      <c r="L11" t="s">
        <v>184</v>
      </c>
      <c r="M11" s="29" t="s">
        <v>228</v>
      </c>
      <c r="N11" s="1">
        <v>45260</v>
      </c>
      <c r="O11" t="s">
        <v>207</v>
      </c>
      <c r="P11" s="1">
        <v>44873</v>
      </c>
      <c r="R11" t="s">
        <v>109</v>
      </c>
    </row>
    <row r="12" spans="1:18" ht="12.75">
      <c r="A12">
        <v>7115521</v>
      </c>
      <c r="B12" t="s">
        <v>229</v>
      </c>
      <c r="C12" t="s">
        <v>44</v>
      </c>
      <c r="D12">
        <v>5</v>
      </c>
      <c r="E12">
        <v>500</v>
      </c>
      <c r="F12" t="s">
        <v>108</v>
      </c>
      <c r="G12" t="s">
        <v>59</v>
      </c>
      <c r="H12" s="1">
        <v>41464</v>
      </c>
      <c r="I12" t="s">
        <v>38</v>
      </c>
      <c r="J12">
        <v>-11</v>
      </c>
      <c r="K12" t="s">
        <v>7</v>
      </c>
      <c r="L12" t="s">
        <v>184</v>
      </c>
      <c r="M12" s="29" t="s">
        <v>210</v>
      </c>
      <c r="N12" s="1">
        <v>45310</v>
      </c>
      <c r="O12" t="s">
        <v>207</v>
      </c>
      <c r="P12" s="1">
        <v>45191</v>
      </c>
      <c r="R12" t="s">
        <v>109</v>
      </c>
    </row>
    <row r="13" spans="1:18" ht="12.75">
      <c r="A13">
        <v>7115255</v>
      </c>
      <c r="B13" t="s">
        <v>230</v>
      </c>
      <c r="C13" t="s">
        <v>41</v>
      </c>
      <c r="D13">
        <v>5</v>
      </c>
      <c r="E13">
        <v>500</v>
      </c>
      <c r="F13" t="s">
        <v>209</v>
      </c>
      <c r="G13" t="s">
        <v>40</v>
      </c>
      <c r="H13" s="1">
        <v>41059</v>
      </c>
      <c r="I13" t="s">
        <v>34</v>
      </c>
      <c r="J13">
        <v>-12</v>
      </c>
      <c r="K13" t="s">
        <v>7</v>
      </c>
      <c r="L13" t="s">
        <v>184</v>
      </c>
      <c r="M13" s="29" t="s">
        <v>228</v>
      </c>
      <c r="N13" s="1">
        <v>45261</v>
      </c>
      <c r="O13" t="s">
        <v>207</v>
      </c>
      <c r="P13" s="1">
        <v>44835</v>
      </c>
      <c r="R13" t="s">
        <v>109</v>
      </c>
    </row>
    <row r="14" spans="1:18" ht="12.75">
      <c r="A14">
        <v>7114799</v>
      </c>
      <c r="B14" t="s">
        <v>166</v>
      </c>
      <c r="C14" t="s">
        <v>167</v>
      </c>
      <c r="D14">
        <v>5</v>
      </c>
      <c r="E14">
        <v>500</v>
      </c>
      <c r="G14" t="s">
        <v>31</v>
      </c>
      <c r="H14" s="1">
        <v>39836</v>
      </c>
      <c r="I14" t="s">
        <v>15</v>
      </c>
      <c r="J14">
        <v>-15</v>
      </c>
      <c r="K14" t="s">
        <v>7</v>
      </c>
      <c r="L14" t="s">
        <v>184</v>
      </c>
      <c r="M14" s="29" t="s">
        <v>231</v>
      </c>
      <c r="O14" t="s">
        <v>211</v>
      </c>
      <c r="P14" s="1">
        <v>44085</v>
      </c>
      <c r="R14" t="s">
        <v>109</v>
      </c>
    </row>
    <row r="15" spans="1:18" ht="12.75">
      <c r="A15">
        <v>7115420</v>
      </c>
      <c r="B15" t="s">
        <v>232</v>
      </c>
      <c r="C15" t="s">
        <v>33</v>
      </c>
      <c r="D15">
        <v>5</v>
      </c>
      <c r="E15">
        <v>500</v>
      </c>
      <c r="F15" t="s">
        <v>108</v>
      </c>
      <c r="G15" t="s">
        <v>32</v>
      </c>
      <c r="H15" s="1">
        <v>40516</v>
      </c>
      <c r="I15" t="s">
        <v>12</v>
      </c>
      <c r="J15">
        <v>-14</v>
      </c>
      <c r="K15" t="s">
        <v>7</v>
      </c>
      <c r="L15" t="s">
        <v>184</v>
      </c>
      <c r="M15" s="29" t="s">
        <v>233</v>
      </c>
      <c r="N15" s="1">
        <v>45189</v>
      </c>
      <c r="O15" t="s">
        <v>207</v>
      </c>
      <c r="P15" s="1">
        <v>44906</v>
      </c>
      <c r="R15" t="s">
        <v>109</v>
      </c>
    </row>
    <row r="16" spans="1:18" ht="12.75">
      <c r="A16">
        <v>7115358</v>
      </c>
      <c r="B16" t="s">
        <v>234</v>
      </c>
      <c r="C16" t="s">
        <v>235</v>
      </c>
      <c r="D16">
        <v>5</v>
      </c>
      <c r="E16">
        <v>500</v>
      </c>
      <c r="F16" t="s">
        <v>209</v>
      </c>
      <c r="G16" t="s">
        <v>59</v>
      </c>
      <c r="H16" s="1">
        <v>41624</v>
      </c>
      <c r="I16" t="s">
        <v>34</v>
      </c>
      <c r="J16">
        <v>-11</v>
      </c>
      <c r="K16" t="s">
        <v>10</v>
      </c>
      <c r="L16" t="s">
        <v>184</v>
      </c>
      <c r="M16" s="29" t="s">
        <v>228</v>
      </c>
      <c r="N16" s="1">
        <v>45260</v>
      </c>
      <c r="O16" t="s">
        <v>207</v>
      </c>
      <c r="P16" s="1">
        <v>44873</v>
      </c>
      <c r="R16" t="s">
        <v>109</v>
      </c>
    </row>
    <row r="17" spans="1:18" ht="12.75">
      <c r="A17">
        <v>7114533</v>
      </c>
      <c r="B17" t="s">
        <v>236</v>
      </c>
      <c r="C17" t="s">
        <v>237</v>
      </c>
      <c r="D17">
        <v>5</v>
      </c>
      <c r="E17">
        <v>500</v>
      </c>
      <c r="G17" t="s">
        <v>39</v>
      </c>
      <c r="H17" s="1">
        <v>40608</v>
      </c>
      <c r="I17" t="s">
        <v>15</v>
      </c>
      <c r="J17">
        <v>-13</v>
      </c>
      <c r="K17" t="s">
        <v>7</v>
      </c>
      <c r="L17" t="s">
        <v>184</v>
      </c>
      <c r="M17" s="29" t="s">
        <v>231</v>
      </c>
      <c r="O17" t="s">
        <v>211</v>
      </c>
      <c r="P17" s="1">
        <v>43621</v>
      </c>
      <c r="R17" t="s">
        <v>109</v>
      </c>
    </row>
    <row r="18" spans="1:18" ht="12.75">
      <c r="A18">
        <v>7115398</v>
      </c>
      <c r="B18" t="s">
        <v>238</v>
      </c>
      <c r="C18" t="s">
        <v>239</v>
      </c>
      <c r="D18">
        <v>5</v>
      </c>
      <c r="E18">
        <v>500</v>
      </c>
      <c r="G18" t="s">
        <v>40</v>
      </c>
      <c r="H18" s="1">
        <v>41168</v>
      </c>
      <c r="I18" t="s">
        <v>71</v>
      </c>
      <c r="J18">
        <v>-12</v>
      </c>
      <c r="K18" t="s">
        <v>10</v>
      </c>
      <c r="L18" t="s">
        <v>184</v>
      </c>
      <c r="M18" s="29" t="s">
        <v>221</v>
      </c>
      <c r="O18" t="s">
        <v>211</v>
      </c>
      <c r="P18" s="1">
        <v>44882</v>
      </c>
      <c r="Q18" s="1">
        <v>44852</v>
      </c>
      <c r="R18" t="s">
        <v>73</v>
      </c>
    </row>
    <row r="19" spans="1:18" ht="12.75">
      <c r="A19">
        <v>7115564</v>
      </c>
      <c r="B19" t="s">
        <v>240</v>
      </c>
      <c r="C19" t="s">
        <v>241</v>
      </c>
      <c r="D19">
        <v>5</v>
      </c>
      <c r="E19">
        <v>507</v>
      </c>
      <c r="F19" t="s">
        <v>108</v>
      </c>
      <c r="G19" t="s">
        <v>59</v>
      </c>
      <c r="H19" s="1">
        <v>41489</v>
      </c>
      <c r="I19" t="s">
        <v>14</v>
      </c>
      <c r="J19">
        <v>-11</v>
      </c>
      <c r="K19" t="s">
        <v>7</v>
      </c>
      <c r="L19" t="s">
        <v>184</v>
      </c>
      <c r="M19" s="29" t="s">
        <v>206</v>
      </c>
      <c r="N19" s="1">
        <v>45202</v>
      </c>
      <c r="O19" t="s">
        <v>207</v>
      </c>
      <c r="P19" s="1">
        <v>45202</v>
      </c>
      <c r="R19" t="s">
        <v>109</v>
      </c>
    </row>
    <row r="20" spans="1:18" ht="12.75">
      <c r="A20">
        <v>7114954</v>
      </c>
      <c r="B20" t="s">
        <v>242</v>
      </c>
      <c r="C20" t="s">
        <v>243</v>
      </c>
      <c r="D20">
        <v>5</v>
      </c>
      <c r="E20">
        <v>500</v>
      </c>
      <c r="G20" t="s">
        <v>39</v>
      </c>
      <c r="H20" s="1">
        <v>40879</v>
      </c>
      <c r="I20" t="s">
        <v>12</v>
      </c>
      <c r="J20">
        <v>-13</v>
      </c>
      <c r="K20" t="s">
        <v>10</v>
      </c>
      <c r="L20" t="s">
        <v>184</v>
      </c>
      <c r="M20" s="29" t="s">
        <v>233</v>
      </c>
      <c r="O20" t="s">
        <v>211</v>
      </c>
      <c r="P20" s="1">
        <v>44469</v>
      </c>
      <c r="R20" t="s">
        <v>109</v>
      </c>
    </row>
    <row r="21" spans="1:18" ht="12.75">
      <c r="A21">
        <v>7115295</v>
      </c>
      <c r="B21" t="s">
        <v>244</v>
      </c>
      <c r="C21" t="s">
        <v>245</v>
      </c>
      <c r="D21">
        <v>5</v>
      </c>
      <c r="E21">
        <v>500</v>
      </c>
      <c r="F21" t="s">
        <v>108</v>
      </c>
      <c r="G21" t="s">
        <v>59</v>
      </c>
      <c r="H21" s="1">
        <v>41336</v>
      </c>
      <c r="I21" t="s">
        <v>11</v>
      </c>
      <c r="J21">
        <v>-11</v>
      </c>
      <c r="K21" t="s">
        <v>7</v>
      </c>
      <c r="L21" t="s">
        <v>184</v>
      </c>
      <c r="M21" s="29" t="s">
        <v>225</v>
      </c>
      <c r="N21" s="1">
        <v>45273</v>
      </c>
      <c r="O21" t="s">
        <v>207</v>
      </c>
      <c r="P21" s="1">
        <v>44846</v>
      </c>
      <c r="R21" t="s">
        <v>109</v>
      </c>
    </row>
    <row r="22" spans="1:18" ht="12.75">
      <c r="A22">
        <v>7115543</v>
      </c>
      <c r="B22" t="s">
        <v>246</v>
      </c>
      <c r="C22" t="s">
        <v>247</v>
      </c>
      <c r="D22">
        <v>5</v>
      </c>
      <c r="E22">
        <v>500</v>
      </c>
      <c r="F22" t="s">
        <v>209</v>
      </c>
      <c r="G22" t="s">
        <v>39</v>
      </c>
      <c r="H22" s="1">
        <v>40888</v>
      </c>
      <c r="I22" t="s">
        <v>38</v>
      </c>
      <c r="J22">
        <v>-13</v>
      </c>
      <c r="K22" t="s">
        <v>7</v>
      </c>
      <c r="L22" t="s">
        <v>184</v>
      </c>
      <c r="M22" s="29" t="s">
        <v>210</v>
      </c>
      <c r="N22" s="1">
        <v>45199</v>
      </c>
      <c r="O22" t="s">
        <v>207</v>
      </c>
      <c r="P22" s="1">
        <v>45199</v>
      </c>
      <c r="R22" t="s">
        <v>109</v>
      </c>
    </row>
    <row r="23" spans="1:18" ht="12.75">
      <c r="A23">
        <v>7115443</v>
      </c>
      <c r="B23" t="s">
        <v>248</v>
      </c>
      <c r="C23" t="s">
        <v>249</v>
      </c>
      <c r="D23">
        <v>5</v>
      </c>
      <c r="E23">
        <v>500</v>
      </c>
      <c r="G23" t="s">
        <v>40</v>
      </c>
      <c r="H23" s="1">
        <v>41235</v>
      </c>
      <c r="I23" t="s">
        <v>71</v>
      </c>
      <c r="J23">
        <v>-12</v>
      </c>
      <c r="K23" t="s">
        <v>10</v>
      </c>
      <c r="L23" t="s">
        <v>184</v>
      </c>
      <c r="M23" s="29" t="s">
        <v>221</v>
      </c>
      <c r="O23" t="s">
        <v>211</v>
      </c>
      <c r="P23" s="1">
        <v>44959</v>
      </c>
      <c r="R23" t="s">
        <v>109</v>
      </c>
    </row>
    <row r="24" spans="1:18" ht="12.75">
      <c r="A24">
        <v>7115428</v>
      </c>
      <c r="B24" t="s">
        <v>250</v>
      </c>
      <c r="C24" t="s">
        <v>251</v>
      </c>
      <c r="D24">
        <v>5</v>
      </c>
      <c r="E24">
        <v>501</v>
      </c>
      <c r="F24" t="s">
        <v>108</v>
      </c>
      <c r="G24" t="s">
        <v>39</v>
      </c>
      <c r="H24" s="1">
        <v>40691</v>
      </c>
      <c r="I24" t="s">
        <v>253</v>
      </c>
      <c r="J24">
        <v>-13</v>
      </c>
      <c r="K24" t="s">
        <v>7</v>
      </c>
      <c r="L24" t="s">
        <v>184</v>
      </c>
      <c r="M24" s="29" t="s">
        <v>252</v>
      </c>
      <c r="N24" s="1">
        <v>45183</v>
      </c>
      <c r="O24" t="s">
        <v>207</v>
      </c>
      <c r="P24" s="1">
        <v>44933</v>
      </c>
      <c r="R24" t="s">
        <v>109</v>
      </c>
    </row>
    <row r="25" spans="1:18" ht="12.75">
      <c r="A25">
        <v>7115675</v>
      </c>
      <c r="B25" t="s">
        <v>250</v>
      </c>
      <c r="C25" t="s">
        <v>254</v>
      </c>
      <c r="D25">
        <v>5</v>
      </c>
      <c r="E25">
        <v>500</v>
      </c>
      <c r="F25" t="s">
        <v>209</v>
      </c>
      <c r="G25" t="s">
        <v>39</v>
      </c>
      <c r="H25" s="1">
        <v>40691</v>
      </c>
      <c r="I25" t="s">
        <v>253</v>
      </c>
      <c r="J25">
        <v>-13</v>
      </c>
      <c r="K25" t="s">
        <v>10</v>
      </c>
      <c r="L25" t="s">
        <v>184</v>
      </c>
      <c r="M25" s="29" t="s">
        <v>252</v>
      </c>
      <c r="N25" s="1">
        <v>45257</v>
      </c>
      <c r="O25" t="s">
        <v>207</v>
      </c>
      <c r="P25" s="1">
        <v>45257</v>
      </c>
      <c r="Q25" s="1">
        <v>45216</v>
      </c>
      <c r="R25" t="s">
        <v>73</v>
      </c>
    </row>
    <row r="26" spans="1:18" ht="12.75">
      <c r="A26">
        <v>7114523</v>
      </c>
      <c r="B26" t="s">
        <v>165</v>
      </c>
      <c r="C26" t="s">
        <v>101</v>
      </c>
      <c r="D26">
        <v>5</v>
      </c>
      <c r="E26">
        <v>504</v>
      </c>
      <c r="G26" t="s">
        <v>31</v>
      </c>
      <c r="H26" s="1">
        <v>40043</v>
      </c>
      <c r="I26" t="s">
        <v>15</v>
      </c>
      <c r="J26">
        <v>-15</v>
      </c>
      <c r="K26" t="s">
        <v>7</v>
      </c>
      <c r="L26" t="s">
        <v>184</v>
      </c>
      <c r="M26" s="29" t="s">
        <v>231</v>
      </c>
      <c r="O26" t="s">
        <v>211</v>
      </c>
      <c r="P26" s="1">
        <v>43610</v>
      </c>
      <c r="R26" t="s">
        <v>109</v>
      </c>
    </row>
    <row r="27" spans="1:18" ht="12.75">
      <c r="A27">
        <v>7115430</v>
      </c>
      <c r="B27" t="s">
        <v>255</v>
      </c>
      <c r="C27" t="s">
        <v>86</v>
      </c>
      <c r="D27">
        <v>5</v>
      </c>
      <c r="E27">
        <v>516</v>
      </c>
      <c r="F27" t="s">
        <v>108</v>
      </c>
      <c r="G27" t="s">
        <v>39</v>
      </c>
      <c r="H27" s="1">
        <v>40859</v>
      </c>
      <c r="I27" t="s">
        <v>253</v>
      </c>
      <c r="J27">
        <v>-13</v>
      </c>
      <c r="K27" t="s">
        <v>7</v>
      </c>
      <c r="L27" t="s">
        <v>184</v>
      </c>
      <c r="M27" s="29" t="s">
        <v>252</v>
      </c>
      <c r="N27" s="1">
        <v>45183</v>
      </c>
      <c r="O27" t="s">
        <v>207</v>
      </c>
      <c r="P27" s="1">
        <v>44934</v>
      </c>
      <c r="R27" t="s">
        <v>109</v>
      </c>
    </row>
    <row r="28" spans="1:18" ht="12.75">
      <c r="A28">
        <v>7115512</v>
      </c>
      <c r="B28" t="s">
        <v>48</v>
      </c>
      <c r="C28" t="s">
        <v>256</v>
      </c>
      <c r="D28">
        <v>5</v>
      </c>
      <c r="E28">
        <v>500</v>
      </c>
      <c r="F28" t="s">
        <v>108</v>
      </c>
      <c r="G28" t="s">
        <v>39</v>
      </c>
      <c r="H28" s="1">
        <v>40598</v>
      </c>
      <c r="I28" t="s">
        <v>15</v>
      </c>
      <c r="J28">
        <v>-13</v>
      </c>
      <c r="K28" t="s">
        <v>7</v>
      </c>
      <c r="L28" t="s">
        <v>184</v>
      </c>
      <c r="M28" s="29" t="s">
        <v>231</v>
      </c>
      <c r="N28" s="1">
        <v>45189</v>
      </c>
      <c r="O28" t="s">
        <v>207</v>
      </c>
      <c r="P28" s="1">
        <v>45189</v>
      </c>
      <c r="R28" t="s">
        <v>109</v>
      </c>
    </row>
    <row r="29" spans="1:18" ht="12.75">
      <c r="A29">
        <v>7114339</v>
      </c>
      <c r="B29" t="s">
        <v>48</v>
      </c>
      <c r="C29" t="s">
        <v>56</v>
      </c>
      <c r="D29">
        <v>7</v>
      </c>
      <c r="E29">
        <v>704</v>
      </c>
      <c r="F29" t="s">
        <v>108</v>
      </c>
      <c r="G29" t="s">
        <v>39</v>
      </c>
      <c r="H29" s="1">
        <v>40874</v>
      </c>
      <c r="I29" t="s">
        <v>96</v>
      </c>
      <c r="J29">
        <v>-13</v>
      </c>
      <c r="K29" t="s">
        <v>7</v>
      </c>
      <c r="L29" t="s">
        <v>184</v>
      </c>
      <c r="M29" s="29" t="s">
        <v>257</v>
      </c>
      <c r="N29" s="1">
        <v>45187</v>
      </c>
      <c r="O29" t="s">
        <v>207</v>
      </c>
      <c r="P29" s="1">
        <v>43370</v>
      </c>
      <c r="R29" t="s">
        <v>109</v>
      </c>
    </row>
    <row r="30" spans="1:18" ht="12.75">
      <c r="A30">
        <v>7115321</v>
      </c>
      <c r="B30" t="s">
        <v>258</v>
      </c>
      <c r="C30" t="s">
        <v>120</v>
      </c>
      <c r="D30">
        <v>5</v>
      </c>
      <c r="E30">
        <v>500</v>
      </c>
      <c r="G30" t="s">
        <v>55</v>
      </c>
      <c r="H30" s="1">
        <v>41995</v>
      </c>
      <c r="I30" t="s">
        <v>50</v>
      </c>
      <c r="J30">
        <v>-10</v>
      </c>
      <c r="K30" t="s">
        <v>7</v>
      </c>
      <c r="L30" t="s">
        <v>184</v>
      </c>
      <c r="M30" s="29" t="s">
        <v>259</v>
      </c>
      <c r="O30" t="s">
        <v>211</v>
      </c>
      <c r="P30" s="1">
        <v>44851</v>
      </c>
      <c r="Q30" s="1">
        <v>44820</v>
      </c>
      <c r="R30" t="s">
        <v>73</v>
      </c>
    </row>
    <row r="31" spans="1:18" ht="12.75">
      <c r="A31">
        <v>7115533</v>
      </c>
      <c r="B31" t="s">
        <v>260</v>
      </c>
      <c r="C31" t="s">
        <v>261</v>
      </c>
      <c r="D31">
        <v>5</v>
      </c>
      <c r="E31">
        <v>500</v>
      </c>
      <c r="F31" t="s">
        <v>108</v>
      </c>
      <c r="G31" t="s">
        <v>39</v>
      </c>
      <c r="H31" s="1">
        <v>40710</v>
      </c>
      <c r="I31" t="s">
        <v>80</v>
      </c>
      <c r="J31">
        <v>-13</v>
      </c>
      <c r="K31" t="s">
        <v>7</v>
      </c>
      <c r="L31" t="s">
        <v>184</v>
      </c>
      <c r="M31" s="29" t="s">
        <v>262</v>
      </c>
      <c r="N31" s="1">
        <v>45196</v>
      </c>
      <c r="O31" t="s">
        <v>207</v>
      </c>
      <c r="P31" s="1">
        <v>45196</v>
      </c>
      <c r="R31" t="s">
        <v>109</v>
      </c>
    </row>
    <row r="32" spans="1:18" ht="12.75">
      <c r="A32">
        <v>7115360</v>
      </c>
      <c r="B32" t="s">
        <v>263</v>
      </c>
      <c r="C32" t="s">
        <v>264</v>
      </c>
      <c r="D32">
        <v>5</v>
      </c>
      <c r="E32">
        <v>500</v>
      </c>
      <c r="F32" t="s">
        <v>209</v>
      </c>
      <c r="G32" t="s">
        <v>55</v>
      </c>
      <c r="H32" s="1">
        <v>41720</v>
      </c>
      <c r="I32" t="s">
        <v>34</v>
      </c>
      <c r="J32">
        <v>-10</v>
      </c>
      <c r="K32" t="s">
        <v>7</v>
      </c>
      <c r="L32" t="s">
        <v>184</v>
      </c>
      <c r="M32" s="29" t="s">
        <v>228</v>
      </c>
      <c r="N32" s="1">
        <v>45260</v>
      </c>
      <c r="O32" t="s">
        <v>207</v>
      </c>
      <c r="P32" s="1">
        <v>44873</v>
      </c>
      <c r="R32" t="s">
        <v>109</v>
      </c>
    </row>
    <row r="33" spans="1:18" ht="12.75">
      <c r="A33">
        <v>7115505</v>
      </c>
      <c r="B33" t="s">
        <v>265</v>
      </c>
      <c r="C33" t="s">
        <v>266</v>
      </c>
      <c r="D33">
        <v>5</v>
      </c>
      <c r="E33">
        <v>500</v>
      </c>
      <c r="F33" t="s">
        <v>108</v>
      </c>
      <c r="G33" t="s">
        <v>31</v>
      </c>
      <c r="H33" s="1">
        <v>39919</v>
      </c>
      <c r="I33" t="s">
        <v>34</v>
      </c>
      <c r="J33">
        <v>-15</v>
      </c>
      <c r="K33" t="s">
        <v>10</v>
      </c>
      <c r="L33" t="s">
        <v>184</v>
      </c>
      <c r="M33" s="29" t="s">
        <v>228</v>
      </c>
      <c r="N33" s="1">
        <v>45186</v>
      </c>
      <c r="O33" t="s">
        <v>207</v>
      </c>
      <c r="P33" s="1">
        <v>45186</v>
      </c>
      <c r="Q33" s="1">
        <v>45176</v>
      </c>
      <c r="R33" t="s">
        <v>73</v>
      </c>
    </row>
    <row r="34" spans="1:18" ht="12.75">
      <c r="A34">
        <v>7115212</v>
      </c>
      <c r="B34" t="s">
        <v>267</v>
      </c>
      <c r="C34" t="s">
        <v>268</v>
      </c>
      <c r="D34">
        <v>5</v>
      </c>
      <c r="E34">
        <v>500</v>
      </c>
      <c r="G34" t="s">
        <v>55</v>
      </c>
      <c r="H34" s="1">
        <v>41893</v>
      </c>
      <c r="I34" t="s">
        <v>80</v>
      </c>
      <c r="J34">
        <v>-10</v>
      </c>
      <c r="K34" t="s">
        <v>10</v>
      </c>
      <c r="L34" t="s">
        <v>184</v>
      </c>
      <c r="M34" s="29" t="s">
        <v>262</v>
      </c>
      <c r="O34" t="s">
        <v>211</v>
      </c>
      <c r="P34" s="1">
        <v>44825</v>
      </c>
      <c r="R34" t="s">
        <v>109</v>
      </c>
    </row>
    <row r="35" spans="1:18" ht="12.75">
      <c r="A35">
        <v>7115245</v>
      </c>
      <c r="B35" t="s">
        <v>269</v>
      </c>
      <c r="C35" t="s">
        <v>53</v>
      </c>
      <c r="D35">
        <v>5</v>
      </c>
      <c r="E35">
        <v>513</v>
      </c>
      <c r="G35" t="s">
        <v>39</v>
      </c>
      <c r="H35" s="1">
        <v>40614</v>
      </c>
      <c r="I35" t="s">
        <v>128</v>
      </c>
      <c r="J35">
        <v>-13</v>
      </c>
      <c r="K35" t="s">
        <v>7</v>
      </c>
      <c r="L35" t="s">
        <v>184</v>
      </c>
      <c r="M35" s="29" t="s">
        <v>270</v>
      </c>
      <c r="O35" t="s">
        <v>211</v>
      </c>
      <c r="P35" s="1">
        <v>44832</v>
      </c>
      <c r="R35" t="s">
        <v>109</v>
      </c>
    </row>
    <row r="36" spans="1:18" ht="12.75">
      <c r="A36">
        <v>7115066</v>
      </c>
      <c r="B36" t="s">
        <v>112</v>
      </c>
      <c r="C36" t="s">
        <v>113</v>
      </c>
      <c r="D36">
        <v>5</v>
      </c>
      <c r="E36">
        <v>500</v>
      </c>
      <c r="G36" t="s">
        <v>32</v>
      </c>
      <c r="H36" s="1">
        <v>40491</v>
      </c>
      <c r="I36" t="s">
        <v>88</v>
      </c>
      <c r="J36">
        <v>-14</v>
      </c>
      <c r="K36" t="s">
        <v>7</v>
      </c>
      <c r="L36" t="s">
        <v>184</v>
      </c>
      <c r="M36" s="29" t="s">
        <v>215</v>
      </c>
      <c r="O36" t="s">
        <v>211</v>
      </c>
      <c r="P36" s="1">
        <v>44511</v>
      </c>
      <c r="Q36" s="1">
        <v>44820</v>
      </c>
      <c r="R36" t="s">
        <v>73</v>
      </c>
    </row>
    <row r="37" spans="1:18" ht="12.75">
      <c r="A37">
        <v>7115526</v>
      </c>
      <c r="B37" t="s">
        <v>271</v>
      </c>
      <c r="C37" t="s">
        <v>75</v>
      </c>
      <c r="D37">
        <v>5</v>
      </c>
      <c r="E37">
        <v>500</v>
      </c>
      <c r="F37" t="s">
        <v>209</v>
      </c>
      <c r="G37" t="s">
        <v>59</v>
      </c>
      <c r="H37" s="1">
        <v>41421</v>
      </c>
      <c r="I37" t="s">
        <v>46</v>
      </c>
      <c r="J37">
        <v>-11</v>
      </c>
      <c r="K37" t="s">
        <v>7</v>
      </c>
      <c r="L37" t="s">
        <v>184</v>
      </c>
      <c r="M37" s="29" t="s">
        <v>272</v>
      </c>
      <c r="N37" s="1">
        <v>45194</v>
      </c>
      <c r="O37" t="s">
        <v>207</v>
      </c>
      <c r="P37" s="1">
        <v>45194</v>
      </c>
      <c r="R37" t="s">
        <v>109</v>
      </c>
    </row>
    <row r="38" spans="1:18" ht="12.75">
      <c r="A38">
        <v>7115706</v>
      </c>
      <c r="B38" t="s">
        <v>273</v>
      </c>
      <c r="C38" t="s">
        <v>274</v>
      </c>
      <c r="D38">
        <v>5</v>
      </c>
      <c r="E38">
        <v>500</v>
      </c>
      <c r="F38" t="s">
        <v>209</v>
      </c>
      <c r="G38" t="s">
        <v>55</v>
      </c>
      <c r="H38" s="1">
        <v>41711</v>
      </c>
      <c r="I38" t="s">
        <v>96</v>
      </c>
      <c r="J38">
        <v>-10</v>
      </c>
      <c r="K38" t="s">
        <v>10</v>
      </c>
      <c r="L38" t="s">
        <v>184</v>
      </c>
      <c r="M38" s="29" t="s">
        <v>257</v>
      </c>
      <c r="N38" s="1">
        <v>45280</v>
      </c>
      <c r="O38" t="s">
        <v>207</v>
      </c>
      <c r="P38" s="1">
        <v>45280</v>
      </c>
      <c r="R38" t="s">
        <v>275</v>
      </c>
    </row>
    <row r="39" spans="1:18" ht="12.75">
      <c r="A39">
        <v>7115116</v>
      </c>
      <c r="B39" t="s">
        <v>114</v>
      </c>
      <c r="C39" t="s">
        <v>115</v>
      </c>
      <c r="D39">
        <v>5</v>
      </c>
      <c r="E39">
        <v>500</v>
      </c>
      <c r="F39" t="s">
        <v>108</v>
      </c>
      <c r="G39" t="s">
        <v>31</v>
      </c>
      <c r="H39" s="1">
        <v>40104</v>
      </c>
      <c r="I39" t="s">
        <v>88</v>
      </c>
      <c r="J39">
        <v>-15</v>
      </c>
      <c r="K39" t="s">
        <v>7</v>
      </c>
      <c r="L39" t="s">
        <v>184</v>
      </c>
      <c r="M39" s="29" t="s">
        <v>215</v>
      </c>
      <c r="N39" s="1">
        <v>45225</v>
      </c>
      <c r="O39" t="s">
        <v>207</v>
      </c>
      <c r="P39" s="1">
        <v>44569</v>
      </c>
      <c r="R39" t="s">
        <v>109</v>
      </c>
    </row>
    <row r="40" spans="1:18" ht="12.75">
      <c r="A40">
        <v>7115265</v>
      </c>
      <c r="B40" t="s">
        <v>276</v>
      </c>
      <c r="C40" t="s">
        <v>75</v>
      </c>
      <c r="D40">
        <v>5</v>
      </c>
      <c r="E40">
        <v>500</v>
      </c>
      <c r="G40" t="s">
        <v>39</v>
      </c>
      <c r="H40" s="1">
        <v>40717</v>
      </c>
      <c r="I40" t="s">
        <v>13</v>
      </c>
      <c r="J40">
        <v>-13</v>
      </c>
      <c r="K40" t="s">
        <v>7</v>
      </c>
      <c r="L40" t="s">
        <v>184</v>
      </c>
      <c r="M40" s="29" t="s">
        <v>277</v>
      </c>
      <c r="O40" t="s">
        <v>211</v>
      </c>
      <c r="P40" s="1">
        <v>44839</v>
      </c>
      <c r="R40" t="s">
        <v>109</v>
      </c>
    </row>
    <row r="41" spans="1:18" ht="12.75">
      <c r="A41">
        <v>7114577</v>
      </c>
      <c r="B41" t="s">
        <v>60</v>
      </c>
      <c r="C41" t="s">
        <v>21</v>
      </c>
      <c r="D41">
        <v>10</v>
      </c>
      <c r="E41">
        <v>1046</v>
      </c>
      <c r="F41" t="s">
        <v>108</v>
      </c>
      <c r="G41" t="s">
        <v>31</v>
      </c>
      <c r="H41" s="1">
        <v>40151</v>
      </c>
      <c r="I41" t="s">
        <v>96</v>
      </c>
      <c r="J41">
        <v>-15</v>
      </c>
      <c r="K41" t="s">
        <v>7</v>
      </c>
      <c r="L41" t="s">
        <v>184</v>
      </c>
      <c r="M41" s="29" t="s">
        <v>257</v>
      </c>
      <c r="N41" s="1">
        <v>45179</v>
      </c>
      <c r="O41" t="s">
        <v>207</v>
      </c>
      <c r="P41" s="1">
        <v>43726</v>
      </c>
      <c r="R41" t="s">
        <v>109</v>
      </c>
    </row>
    <row r="42" spans="1:18" ht="12.75">
      <c r="A42">
        <v>7115361</v>
      </c>
      <c r="B42" t="s">
        <v>60</v>
      </c>
      <c r="C42" t="s">
        <v>278</v>
      </c>
      <c r="D42">
        <v>5</v>
      </c>
      <c r="E42">
        <v>500</v>
      </c>
      <c r="G42" t="s">
        <v>59</v>
      </c>
      <c r="H42" s="1">
        <v>41405</v>
      </c>
      <c r="I42" t="s">
        <v>34</v>
      </c>
      <c r="J42">
        <v>-11</v>
      </c>
      <c r="K42" t="s">
        <v>10</v>
      </c>
      <c r="L42" t="s">
        <v>184</v>
      </c>
      <c r="M42" s="29" t="s">
        <v>228</v>
      </c>
      <c r="O42" t="s">
        <v>211</v>
      </c>
      <c r="P42" s="1">
        <v>44873</v>
      </c>
      <c r="R42" t="s">
        <v>275</v>
      </c>
    </row>
    <row r="43" spans="1:18" ht="12.75">
      <c r="A43">
        <v>7114925</v>
      </c>
      <c r="B43" t="s">
        <v>279</v>
      </c>
      <c r="C43" t="s">
        <v>280</v>
      </c>
      <c r="D43">
        <v>5</v>
      </c>
      <c r="E43">
        <v>500</v>
      </c>
      <c r="F43" t="s">
        <v>108</v>
      </c>
      <c r="G43" t="s">
        <v>59</v>
      </c>
      <c r="H43" s="1">
        <v>41506</v>
      </c>
      <c r="I43" t="s">
        <v>38</v>
      </c>
      <c r="J43">
        <v>-11</v>
      </c>
      <c r="K43" t="s">
        <v>7</v>
      </c>
      <c r="L43" t="s">
        <v>184</v>
      </c>
      <c r="M43" s="29" t="s">
        <v>210</v>
      </c>
      <c r="N43" s="1">
        <v>45211</v>
      </c>
      <c r="O43" t="s">
        <v>207</v>
      </c>
      <c r="P43" s="1">
        <v>44465</v>
      </c>
      <c r="R43" t="s">
        <v>109</v>
      </c>
    </row>
    <row r="44" spans="1:18" ht="12.75">
      <c r="A44">
        <v>7115039</v>
      </c>
      <c r="B44" t="s">
        <v>116</v>
      </c>
      <c r="C44" t="s">
        <v>30</v>
      </c>
      <c r="D44">
        <v>5</v>
      </c>
      <c r="E44">
        <v>500</v>
      </c>
      <c r="F44" t="s">
        <v>108</v>
      </c>
      <c r="G44" t="s">
        <v>32</v>
      </c>
      <c r="H44" s="1">
        <v>40534</v>
      </c>
      <c r="I44" t="s">
        <v>88</v>
      </c>
      <c r="J44">
        <v>-14</v>
      </c>
      <c r="K44" t="s">
        <v>7</v>
      </c>
      <c r="L44" t="s">
        <v>184</v>
      </c>
      <c r="M44" s="29" t="s">
        <v>215</v>
      </c>
      <c r="N44" s="1">
        <v>45182</v>
      </c>
      <c r="O44" t="s">
        <v>207</v>
      </c>
      <c r="P44" s="1">
        <v>44501</v>
      </c>
      <c r="R44" t="s">
        <v>109</v>
      </c>
    </row>
    <row r="45" spans="1:18" ht="12.75">
      <c r="A45">
        <v>7115544</v>
      </c>
      <c r="B45" t="s">
        <v>281</v>
      </c>
      <c r="C45" t="s">
        <v>282</v>
      </c>
      <c r="D45">
        <v>5</v>
      </c>
      <c r="E45">
        <v>500</v>
      </c>
      <c r="F45" t="s">
        <v>209</v>
      </c>
      <c r="G45" t="s">
        <v>59</v>
      </c>
      <c r="H45" s="1">
        <v>41587</v>
      </c>
      <c r="I45" t="s">
        <v>38</v>
      </c>
      <c r="J45">
        <v>-11</v>
      </c>
      <c r="K45" t="s">
        <v>10</v>
      </c>
      <c r="L45" t="s">
        <v>184</v>
      </c>
      <c r="M45" s="29" t="s">
        <v>210</v>
      </c>
      <c r="N45" s="1">
        <v>45199</v>
      </c>
      <c r="O45" t="s">
        <v>207</v>
      </c>
      <c r="P45" s="1">
        <v>45199</v>
      </c>
      <c r="R45" t="s">
        <v>109</v>
      </c>
    </row>
    <row r="46" spans="1:18" ht="12.75">
      <c r="A46">
        <v>7114038</v>
      </c>
      <c r="B46" t="s">
        <v>283</v>
      </c>
      <c r="C46" t="s">
        <v>36</v>
      </c>
      <c r="D46">
        <v>5</v>
      </c>
      <c r="E46">
        <v>500</v>
      </c>
      <c r="G46" t="s">
        <v>39</v>
      </c>
      <c r="H46" s="1">
        <v>40560</v>
      </c>
      <c r="I46" t="s">
        <v>38</v>
      </c>
      <c r="J46">
        <v>-13</v>
      </c>
      <c r="K46" t="s">
        <v>7</v>
      </c>
      <c r="L46" t="s">
        <v>184</v>
      </c>
      <c r="M46" s="29" t="s">
        <v>210</v>
      </c>
      <c r="O46" t="s">
        <v>211</v>
      </c>
      <c r="P46" s="1">
        <v>43007</v>
      </c>
      <c r="R46" t="s">
        <v>109</v>
      </c>
    </row>
    <row r="47" spans="1:18" ht="12.75">
      <c r="A47">
        <v>7115602</v>
      </c>
      <c r="B47" t="s">
        <v>284</v>
      </c>
      <c r="C47" t="s">
        <v>285</v>
      </c>
      <c r="D47">
        <v>5</v>
      </c>
      <c r="E47">
        <v>500</v>
      </c>
      <c r="F47" t="s">
        <v>108</v>
      </c>
      <c r="G47" t="s">
        <v>39</v>
      </c>
      <c r="H47" s="1">
        <v>40584</v>
      </c>
      <c r="I47" t="s">
        <v>50</v>
      </c>
      <c r="J47">
        <v>-13</v>
      </c>
      <c r="K47" t="s">
        <v>7</v>
      </c>
      <c r="L47" t="s">
        <v>184</v>
      </c>
      <c r="M47" s="29" t="s">
        <v>259</v>
      </c>
      <c r="N47" s="1">
        <v>45212</v>
      </c>
      <c r="O47" t="s">
        <v>207</v>
      </c>
      <c r="P47" s="1">
        <v>45212</v>
      </c>
      <c r="R47" t="s">
        <v>109</v>
      </c>
    </row>
    <row r="48" spans="1:18" ht="12.75">
      <c r="A48">
        <v>7115308</v>
      </c>
      <c r="B48" t="s">
        <v>286</v>
      </c>
      <c r="C48" t="s">
        <v>287</v>
      </c>
      <c r="D48">
        <v>5</v>
      </c>
      <c r="E48">
        <v>500</v>
      </c>
      <c r="G48" t="s">
        <v>39</v>
      </c>
      <c r="H48" s="1">
        <v>40641</v>
      </c>
      <c r="I48" t="s">
        <v>71</v>
      </c>
      <c r="J48">
        <v>-13</v>
      </c>
      <c r="K48" t="s">
        <v>7</v>
      </c>
      <c r="L48" t="s">
        <v>184</v>
      </c>
      <c r="M48" s="29" t="s">
        <v>221</v>
      </c>
      <c r="O48" t="s">
        <v>211</v>
      </c>
      <c r="P48" s="1">
        <v>44848</v>
      </c>
      <c r="R48" t="s">
        <v>109</v>
      </c>
    </row>
    <row r="49" spans="1:18" ht="12.75">
      <c r="A49">
        <v>7115261</v>
      </c>
      <c r="B49" t="s">
        <v>288</v>
      </c>
      <c r="C49" t="s">
        <v>289</v>
      </c>
      <c r="D49">
        <v>5</v>
      </c>
      <c r="E49">
        <v>500</v>
      </c>
      <c r="G49" t="s">
        <v>31</v>
      </c>
      <c r="H49" s="1">
        <v>40137</v>
      </c>
      <c r="I49" t="s">
        <v>13</v>
      </c>
      <c r="J49">
        <v>-15</v>
      </c>
      <c r="K49" t="s">
        <v>7</v>
      </c>
      <c r="L49" t="s">
        <v>184</v>
      </c>
      <c r="M49" s="29" t="s">
        <v>277</v>
      </c>
      <c r="O49" t="s">
        <v>211</v>
      </c>
      <c r="P49" s="1">
        <v>44838</v>
      </c>
      <c r="Q49" s="1">
        <v>44811</v>
      </c>
      <c r="R49" t="s">
        <v>73</v>
      </c>
    </row>
    <row r="50" spans="1:18" ht="12.75">
      <c r="A50">
        <v>7114362</v>
      </c>
      <c r="B50" t="s">
        <v>290</v>
      </c>
      <c r="C50" t="s">
        <v>67</v>
      </c>
      <c r="D50">
        <v>5</v>
      </c>
      <c r="E50">
        <v>500</v>
      </c>
      <c r="F50" t="s">
        <v>108</v>
      </c>
      <c r="G50" t="s">
        <v>32</v>
      </c>
      <c r="H50" s="1">
        <v>40490</v>
      </c>
      <c r="I50" t="s">
        <v>88</v>
      </c>
      <c r="J50">
        <v>-14</v>
      </c>
      <c r="K50" t="s">
        <v>7</v>
      </c>
      <c r="L50" t="s">
        <v>184</v>
      </c>
      <c r="M50" s="29" t="s">
        <v>215</v>
      </c>
      <c r="N50" s="1">
        <v>45196</v>
      </c>
      <c r="O50" t="s">
        <v>207</v>
      </c>
      <c r="P50" s="1">
        <v>43379</v>
      </c>
      <c r="R50" t="s">
        <v>109</v>
      </c>
    </row>
    <row r="51" spans="1:18" ht="12.75">
      <c r="A51">
        <v>7115272</v>
      </c>
      <c r="B51" t="s">
        <v>291</v>
      </c>
      <c r="C51" t="s">
        <v>146</v>
      </c>
      <c r="D51">
        <v>5</v>
      </c>
      <c r="E51">
        <v>500</v>
      </c>
      <c r="G51" t="s">
        <v>59</v>
      </c>
      <c r="H51" s="1">
        <v>41514</v>
      </c>
      <c r="I51" t="s">
        <v>15</v>
      </c>
      <c r="J51">
        <v>-11</v>
      </c>
      <c r="K51" t="s">
        <v>7</v>
      </c>
      <c r="L51" t="s">
        <v>184</v>
      </c>
      <c r="M51" s="29" t="s">
        <v>231</v>
      </c>
      <c r="O51" t="s">
        <v>211</v>
      </c>
      <c r="P51" s="1">
        <v>44839</v>
      </c>
      <c r="R51" t="s">
        <v>109</v>
      </c>
    </row>
    <row r="52" spans="1:18" ht="12.75">
      <c r="A52">
        <v>7115036</v>
      </c>
      <c r="B52" t="s">
        <v>111</v>
      </c>
      <c r="C52" t="s">
        <v>95</v>
      </c>
      <c r="D52">
        <v>5</v>
      </c>
      <c r="E52">
        <v>583</v>
      </c>
      <c r="F52" t="s">
        <v>108</v>
      </c>
      <c r="G52" t="s">
        <v>31</v>
      </c>
      <c r="H52" s="1">
        <v>39910</v>
      </c>
      <c r="I52" t="s">
        <v>88</v>
      </c>
      <c r="J52">
        <v>-15</v>
      </c>
      <c r="K52" t="s">
        <v>7</v>
      </c>
      <c r="L52" t="s">
        <v>184</v>
      </c>
      <c r="M52" s="29" t="s">
        <v>215</v>
      </c>
      <c r="N52" s="1">
        <v>45172</v>
      </c>
      <c r="O52" t="s">
        <v>207</v>
      </c>
      <c r="P52" s="1">
        <v>44501</v>
      </c>
      <c r="R52" t="s">
        <v>109</v>
      </c>
    </row>
    <row r="53" spans="1:18" ht="12.75">
      <c r="A53">
        <v>7115517</v>
      </c>
      <c r="B53" t="s">
        <v>292</v>
      </c>
      <c r="C53" t="s">
        <v>256</v>
      </c>
      <c r="D53">
        <v>5</v>
      </c>
      <c r="E53">
        <v>500</v>
      </c>
      <c r="F53" t="s">
        <v>108</v>
      </c>
      <c r="G53" t="s">
        <v>39</v>
      </c>
      <c r="H53" s="1">
        <v>40788</v>
      </c>
      <c r="I53" t="s">
        <v>88</v>
      </c>
      <c r="J53">
        <v>-13</v>
      </c>
      <c r="K53" t="s">
        <v>7</v>
      </c>
      <c r="L53" t="s">
        <v>184</v>
      </c>
      <c r="M53" s="29" t="s">
        <v>215</v>
      </c>
      <c r="N53" s="1">
        <v>45189</v>
      </c>
      <c r="O53" t="s">
        <v>207</v>
      </c>
      <c r="P53" s="1">
        <v>45189</v>
      </c>
      <c r="R53" t="s">
        <v>109</v>
      </c>
    </row>
    <row r="54" spans="1:18" ht="12.75">
      <c r="A54">
        <v>7115464</v>
      </c>
      <c r="B54" t="s">
        <v>293</v>
      </c>
      <c r="C54" t="s">
        <v>294</v>
      </c>
      <c r="D54">
        <v>5</v>
      </c>
      <c r="E54">
        <v>500</v>
      </c>
      <c r="G54" t="s">
        <v>40</v>
      </c>
      <c r="H54" s="1">
        <v>41238</v>
      </c>
      <c r="I54" t="s">
        <v>71</v>
      </c>
      <c r="J54">
        <v>-12</v>
      </c>
      <c r="K54" t="s">
        <v>10</v>
      </c>
      <c r="L54" t="s">
        <v>184</v>
      </c>
      <c r="M54" s="29" t="s">
        <v>221</v>
      </c>
      <c r="O54" t="s">
        <v>211</v>
      </c>
      <c r="P54" s="1">
        <v>44991</v>
      </c>
      <c r="Q54" s="1">
        <v>44957</v>
      </c>
      <c r="R54" t="s">
        <v>73</v>
      </c>
    </row>
    <row r="55" spans="1:18" ht="12.75">
      <c r="A55">
        <v>7115291</v>
      </c>
      <c r="B55" t="s">
        <v>295</v>
      </c>
      <c r="C55" t="s">
        <v>101</v>
      </c>
      <c r="D55">
        <v>5</v>
      </c>
      <c r="E55">
        <v>500</v>
      </c>
      <c r="F55" t="s">
        <v>108</v>
      </c>
      <c r="G55" t="s">
        <v>32</v>
      </c>
      <c r="H55" s="1">
        <v>40234</v>
      </c>
      <c r="I55" t="s">
        <v>80</v>
      </c>
      <c r="J55">
        <v>-14</v>
      </c>
      <c r="K55" t="s">
        <v>7</v>
      </c>
      <c r="L55" t="s">
        <v>184</v>
      </c>
      <c r="M55" s="29" t="s">
        <v>262</v>
      </c>
      <c r="N55" s="1">
        <v>45191</v>
      </c>
      <c r="O55" t="s">
        <v>207</v>
      </c>
      <c r="P55" s="1">
        <v>44843</v>
      </c>
      <c r="R55" t="s">
        <v>109</v>
      </c>
    </row>
    <row r="56" spans="1:18" ht="12.75">
      <c r="A56">
        <v>7115530</v>
      </c>
      <c r="B56" t="s">
        <v>296</v>
      </c>
      <c r="C56" t="s">
        <v>297</v>
      </c>
      <c r="D56">
        <v>5</v>
      </c>
      <c r="E56">
        <v>500</v>
      </c>
      <c r="F56" t="s">
        <v>209</v>
      </c>
      <c r="G56" t="s">
        <v>39</v>
      </c>
      <c r="H56" s="1">
        <v>40685</v>
      </c>
      <c r="I56" t="s">
        <v>46</v>
      </c>
      <c r="J56">
        <v>-13</v>
      </c>
      <c r="K56" t="s">
        <v>7</v>
      </c>
      <c r="L56" t="s">
        <v>184</v>
      </c>
      <c r="M56" s="29" t="s">
        <v>272</v>
      </c>
      <c r="N56" s="1">
        <v>45195</v>
      </c>
      <c r="O56" t="s">
        <v>207</v>
      </c>
      <c r="P56" s="1">
        <v>45195</v>
      </c>
      <c r="R56" t="s">
        <v>109</v>
      </c>
    </row>
    <row r="57" spans="1:18" ht="12.75">
      <c r="A57">
        <v>7115613</v>
      </c>
      <c r="B57" t="s">
        <v>298</v>
      </c>
      <c r="C57" t="s">
        <v>299</v>
      </c>
      <c r="D57">
        <v>5</v>
      </c>
      <c r="E57">
        <v>500</v>
      </c>
      <c r="F57" t="s">
        <v>108</v>
      </c>
      <c r="G57" t="s">
        <v>39</v>
      </c>
      <c r="H57" s="1">
        <v>40690</v>
      </c>
      <c r="I57" t="s">
        <v>11</v>
      </c>
      <c r="J57">
        <v>-13</v>
      </c>
      <c r="K57" t="s">
        <v>7</v>
      </c>
      <c r="L57" t="s">
        <v>184</v>
      </c>
      <c r="M57" s="29" t="s">
        <v>225</v>
      </c>
      <c r="N57" s="1">
        <v>45221</v>
      </c>
      <c r="O57" t="s">
        <v>207</v>
      </c>
      <c r="P57" s="1">
        <v>45221</v>
      </c>
      <c r="R57" t="s">
        <v>109</v>
      </c>
    </row>
    <row r="58" spans="1:18" ht="12.75">
      <c r="A58">
        <v>7114655</v>
      </c>
      <c r="B58" t="s">
        <v>22</v>
      </c>
      <c r="C58" t="s">
        <v>178</v>
      </c>
      <c r="D58">
        <v>5</v>
      </c>
      <c r="E58">
        <v>500</v>
      </c>
      <c r="G58" t="s">
        <v>31</v>
      </c>
      <c r="H58" s="1">
        <v>40147</v>
      </c>
      <c r="I58" t="s">
        <v>80</v>
      </c>
      <c r="J58">
        <v>-15</v>
      </c>
      <c r="K58" t="s">
        <v>7</v>
      </c>
      <c r="L58" t="s">
        <v>184</v>
      </c>
      <c r="M58" s="29" t="s">
        <v>262</v>
      </c>
      <c r="O58" t="s">
        <v>211</v>
      </c>
      <c r="P58" s="1">
        <v>43747</v>
      </c>
      <c r="R58" t="s">
        <v>109</v>
      </c>
    </row>
    <row r="59" spans="1:18" ht="12.75">
      <c r="A59">
        <v>7115173</v>
      </c>
      <c r="B59" t="s">
        <v>300</v>
      </c>
      <c r="C59" t="s">
        <v>78</v>
      </c>
      <c r="D59">
        <v>5</v>
      </c>
      <c r="E59">
        <v>537</v>
      </c>
      <c r="F59" t="s">
        <v>108</v>
      </c>
      <c r="G59" t="s">
        <v>55</v>
      </c>
      <c r="H59" s="1">
        <v>41802</v>
      </c>
      <c r="I59" t="s">
        <v>15</v>
      </c>
      <c r="J59">
        <v>-10</v>
      </c>
      <c r="K59" t="s">
        <v>7</v>
      </c>
      <c r="L59" t="s">
        <v>184</v>
      </c>
      <c r="M59" s="29" t="s">
        <v>231</v>
      </c>
      <c r="N59" s="1">
        <v>45146</v>
      </c>
      <c r="O59" t="s">
        <v>207</v>
      </c>
      <c r="P59" s="1">
        <v>44811</v>
      </c>
      <c r="R59" t="s">
        <v>109</v>
      </c>
    </row>
    <row r="60" spans="1:18" ht="12.75">
      <c r="A60">
        <v>7115642</v>
      </c>
      <c r="B60" t="s">
        <v>301</v>
      </c>
      <c r="C60" t="s">
        <v>86</v>
      </c>
      <c r="D60">
        <v>5</v>
      </c>
      <c r="E60">
        <v>500</v>
      </c>
      <c r="F60" t="s">
        <v>108</v>
      </c>
      <c r="G60" t="s">
        <v>39</v>
      </c>
      <c r="H60" s="1">
        <v>40748</v>
      </c>
      <c r="I60" t="s">
        <v>15</v>
      </c>
      <c r="J60">
        <v>-13</v>
      </c>
      <c r="K60" t="s">
        <v>7</v>
      </c>
      <c r="L60" t="s">
        <v>184</v>
      </c>
      <c r="M60" s="29" t="s">
        <v>231</v>
      </c>
      <c r="N60" s="1">
        <v>45238</v>
      </c>
      <c r="O60" t="s">
        <v>207</v>
      </c>
      <c r="P60" s="1">
        <v>45238</v>
      </c>
      <c r="R60" t="s">
        <v>109</v>
      </c>
    </row>
    <row r="61" spans="1:18" ht="12.75">
      <c r="A61">
        <v>7115223</v>
      </c>
      <c r="B61" t="s">
        <v>302</v>
      </c>
      <c r="C61" t="s">
        <v>35</v>
      </c>
      <c r="D61">
        <v>5</v>
      </c>
      <c r="E61">
        <v>500</v>
      </c>
      <c r="G61" t="s">
        <v>32</v>
      </c>
      <c r="H61" s="1">
        <v>40438</v>
      </c>
      <c r="I61" t="s">
        <v>71</v>
      </c>
      <c r="J61">
        <v>-14</v>
      </c>
      <c r="K61" t="s">
        <v>7</v>
      </c>
      <c r="L61" t="s">
        <v>184</v>
      </c>
      <c r="M61" s="29" t="s">
        <v>221</v>
      </c>
      <c r="O61" t="s">
        <v>211</v>
      </c>
      <c r="P61" s="1">
        <v>44827</v>
      </c>
      <c r="R61" t="s">
        <v>109</v>
      </c>
    </row>
    <row r="62" spans="1:18" ht="12.75">
      <c r="A62">
        <v>7115189</v>
      </c>
      <c r="B62" t="s">
        <v>303</v>
      </c>
      <c r="C62" t="s">
        <v>304</v>
      </c>
      <c r="D62">
        <v>5</v>
      </c>
      <c r="E62">
        <v>500</v>
      </c>
      <c r="G62" t="s">
        <v>59</v>
      </c>
      <c r="H62" s="1">
        <v>41469</v>
      </c>
      <c r="I62" t="s">
        <v>80</v>
      </c>
      <c r="J62">
        <v>-11</v>
      </c>
      <c r="K62" t="s">
        <v>7</v>
      </c>
      <c r="L62" t="s">
        <v>184</v>
      </c>
      <c r="M62" s="29" t="s">
        <v>262</v>
      </c>
      <c r="O62" t="s">
        <v>211</v>
      </c>
      <c r="P62" s="1">
        <v>44818</v>
      </c>
      <c r="R62" t="s">
        <v>109</v>
      </c>
    </row>
    <row r="63" spans="1:18" ht="12.75">
      <c r="A63">
        <v>7115622</v>
      </c>
      <c r="B63" t="s">
        <v>305</v>
      </c>
      <c r="C63" t="s">
        <v>306</v>
      </c>
      <c r="D63">
        <v>5</v>
      </c>
      <c r="E63">
        <v>507</v>
      </c>
      <c r="F63" t="s">
        <v>108</v>
      </c>
      <c r="G63" t="s">
        <v>55</v>
      </c>
      <c r="H63" s="1">
        <v>41692</v>
      </c>
      <c r="I63" t="s">
        <v>96</v>
      </c>
      <c r="J63">
        <v>-10</v>
      </c>
      <c r="K63" t="s">
        <v>7</v>
      </c>
      <c r="L63" t="s">
        <v>184</v>
      </c>
      <c r="M63" s="29" t="s">
        <v>257</v>
      </c>
      <c r="N63" s="1">
        <v>45224</v>
      </c>
      <c r="O63" t="s">
        <v>207</v>
      </c>
      <c r="P63" s="1">
        <v>45224</v>
      </c>
      <c r="R63" t="s">
        <v>109</v>
      </c>
    </row>
    <row r="64" spans="1:18" ht="12.75">
      <c r="A64">
        <v>7115567</v>
      </c>
      <c r="B64" t="s">
        <v>307</v>
      </c>
      <c r="C64" t="s">
        <v>67</v>
      </c>
      <c r="D64">
        <v>5</v>
      </c>
      <c r="E64">
        <v>500</v>
      </c>
      <c r="F64" t="s">
        <v>108</v>
      </c>
      <c r="G64" t="s">
        <v>55</v>
      </c>
      <c r="H64" s="1">
        <v>41808</v>
      </c>
      <c r="I64" t="s">
        <v>12</v>
      </c>
      <c r="J64">
        <v>-10</v>
      </c>
      <c r="K64" t="s">
        <v>7</v>
      </c>
      <c r="L64" t="s">
        <v>184</v>
      </c>
      <c r="M64" s="29" t="s">
        <v>233</v>
      </c>
      <c r="N64" s="1">
        <v>45203</v>
      </c>
      <c r="O64" t="s">
        <v>207</v>
      </c>
      <c r="P64" s="1">
        <v>45203</v>
      </c>
      <c r="Q64" s="1">
        <v>45191</v>
      </c>
      <c r="R64" t="s">
        <v>73</v>
      </c>
    </row>
    <row r="65" spans="1:18" ht="12.75">
      <c r="A65">
        <v>7115133</v>
      </c>
      <c r="B65" t="s">
        <v>308</v>
      </c>
      <c r="C65" t="s">
        <v>120</v>
      </c>
      <c r="D65">
        <v>5</v>
      </c>
      <c r="E65">
        <v>500</v>
      </c>
      <c r="F65" t="s">
        <v>108</v>
      </c>
      <c r="G65" t="s">
        <v>31</v>
      </c>
      <c r="H65" s="1">
        <v>40050</v>
      </c>
      <c r="I65" t="s">
        <v>310</v>
      </c>
      <c r="J65">
        <v>-15</v>
      </c>
      <c r="K65" t="s">
        <v>7</v>
      </c>
      <c r="L65" t="s">
        <v>184</v>
      </c>
      <c r="M65" s="29" t="s">
        <v>309</v>
      </c>
      <c r="N65" s="1">
        <v>45190</v>
      </c>
      <c r="O65" t="s">
        <v>207</v>
      </c>
      <c r="P65" s="1">
        <v>44623</v>
      </c>
      <c r="R65" t="s">
        <v>109</v>
      </c>
    </row>
    <row r="66" spans="1:18" ht="12.75">
      <c r="A66">
        <v>7115285</v>
      </c>
      <c r="B66" t="s">
        <v>311</v>
      </c>
      <c r="C66" t="s">
        <v>53</v>
      </c>
      <c r="D66">
        <v>5</v>
      </c>
      <c r="E66">
        <v>500</v>
      </c>
      <c r="G66" t="s">
        <v>32</v>
      </c>
      <c r="H66" s="1">
        <v>40431</v>
      </c>
      <c r="I66" t="s">
        <v>80</v>
      </c>
      <c r="J66">
        <v>-14</v>
      </c>
      <c r="K66" t="s">
        <v>7</v>
      </c>
      <c r="L66" t="s">
        <v>184</v>
      </c>
      <c r="M66" s="29" t="s">
        <v>262</v>
      </c>
      <c r="O66" t="s">
        <v>211</v>
      </c>
      <c r="P66" s="1">
        <v>44843</v>
      </c>
      <c r="R66" t="s">
        <v>109</v>
      </c>
    </row>
    <row r="67" spans="1:18" ht="12.75">
      <c r="A67">
        <v>7115362</v>
      </c>
      <c r="B67" t="s">
        <v>312</v>
      </c>
      <c r="C67" t="s">
        <v>313</v>
      </c>
      <c r="D67">
        <v>5</v>
      </c>
      <c r="E67">
        <v>500</v>
      </c>
      <c r="F67" t="s">
        <v>209</v>
      </c>
      <c r="G67" t="s">
        <v>59</v>
      </c>
      <c r="H67" s="1">
        <v>41510</v>
      </c>
      <c r="I67" t="s">
        <v>34</v>
      </c>
      <c r="J67">
        <v>-11</v>
      </c>
      <c r="K67" t="s">
        <v>7</v>
      </c>
      <c r="L67" t="s">
        <v>184</v>
      </c>
      <c r="M67" s="29" t="s">
        <v>228</v>
      </c>
      <c r="N67" s="1">
        <v>45260</v>
      </c>
      <c r="O67" t="s">
        <v>207</v>
      </c>
      <c r="P67" s="1">
        <v>44873</v>
      </c>
      <c r="R67" t="s">
        <v>109</v>
      </c>
    </row>
    <row r="68" spans="1:18" ht="12.75">
      <c r="A68">
        <v>7114821</v>
      </c>
      <c r="B68" t="s">
        <v>314</v>
      </c>
      <c r="C68" t="s">
        <v>315</v>
      </c>
      <c r="D68">
        <v>5</v>
      </c>
      <c r="E68">
        <v>500</v>
      </c>
      <c r="F68" t="s">
        <v>209</v>
      </c>
      <c r="G68" t="s">
        <v>40</v>
      </c>
      <c r="H68" s="1">
        <v>40929</v>
      </c>
      <c r="I68" t="s">
        <v>12</v>
      </c>
      <c r="J68">
        <v>-12</v>
      </c>
      <c r="K68" t="s">
        <v>7</v>
      </c>
      <c r="L68" t="s">
        <v>184</v>
      </c>
      <c r="M68" s="29" t="s">
        <v>233</v>
      </c>
      <c r="N68" s="1">
        <v>45210</v>
      </c>
      <c r="O68" t="s">
        <v>207</v>
      </c>
      <c r="P68" s="1">
        <v>44106</v>
      </c>
      <c r="Q68" s="1">
        <v>45197</v>
      </c>
      <c r="R68" t="s">
        <v>73</v>
      </c>
    </row>
    <row r="69" spans="1:18" ht="12.75">
      <c r="A69">
        <v>7115375</v>
      </c>
      <c r="B69" t="s">
        <v>316</v>
      </c>
      <c r="C69" t="s">
        <v>317</v>
      </c>
      <c r="D69">
        <v>5</v>
      </c>
      <c r="E69">
        <v>500</v>
      </c>
      <c r="F69" t="s">
        <v>108</v>
      </c>
      <c r="G69" t="s">
        <v>31</v>
      </c>
      <c r="H69" s="1">
        <v>40157</v>
      </c>
      <c r="I69" t="s">
        <v>14</v>
      </c>
      <c r="J69">
        <v>-15</v>
      </c>
      <c r="K69" t="s">
        <v>7</v>
      </c>
      <c r="L69" t="s">
        <v>184</v>
      </c>
      <c r="M69" s="29" t="s">
        <v>206</v>
      </c>
      <c r="N69" s="1">
        <v>45190</v>
      </c>
      <c r="O69" t="s">
        <v>207</v>
      </c>
      <c r="P69" s="1">
        <v>44873</v>
      </c>
      <c r="R69" t="s">
        <v>109</v>
      </c>
    </row>
    <row r="70" spans="1:18" ht="12.75">
      <c r="A70">
        <v>7115694</v>
      </c>
      <c r="B70" t="s">
        <v>318</v>
      </c>
      <c r="C70" t="s">
        <v>140</v>
      </c>
      <c r="D70">
        <v>5</v>
      </c>
      <c r="E70">
        <v>500</v>
      </c>
      <c r="F70" t="s">
        <v>108</v>
      </c>
      <c r="G70" t="s">
        <v>31</v>
      </c>
      <c r="H70" s="1">
        <v>39944</v>
      </c>
      <c r="I70" t="s">
        <v>14</v>
      </c>
      <c r="J70">
        <v>-15</v>
      </c>
      <c r="K70" t="s">
        <v>7</v>
      </c>
      <c r="L70" t="s">
        <v>184</v>
      </c>
      <c r="M70" s="29" t="s">
        <v>206</v>
      </c>
      <c r="N70" s="1">
        <v>45271</v>
      </c>
      <c r="O70" t="s">
        <v>207</v>
      </c>
      <c r="P70" s="1">
        <v>45271</v>
      </c>
      <c r="Q70" s="1">
        <v>45182</v>
      </c>
      <c r="R70" t="s">
        <v>73</v>
      </c>
    </row>
    <row r="71" spans="1:18" ht="12.75">
      <c r="A71">
        <v>7115268</v>
      </c>
      <c r="B71" t="s">
        <v>319</v>
      </c>
      <c r="C71" t="s">
        <v>30</v>
      </c>
      <c r="D71">
        <v>5</v>
      </c>
      <c r="E71">
        <v>500</v>
      </c>
      <c r="G71" t="s">
        <v>39</v>
      </c>
      <c r="H71" s="1">
        <v>40644</v>
      </c>
      <c r="I71" t="s">
        <v>12</v>
      </c>
      <c r="J71">
        <v>-13</v>
      </c>
      <c r="K71" t="s">
        <v>7</v>
      </c>
      <c r="L71" t="s">
        <v>184</v>
      </c>
      <c r="M71" s="29" t="s">
        <v>233</v>
      </c>
      <c r="O71" t="s">
        <v>211</v>
      </c>
      <c r="P71" s="1">
        <v>44839</v>
      </c>
      <c r="Q71" s="1">
        <v>44828</v>
      </c>
      <c r="R71" t="s">
        <v>73</v>
      </c>
    </row>
    <row r="72" spans="1:18" ht="12.75">
      <c r="A72">
        <v>7114915</v>
      </c>
      <c r="B72" t="s">
        <v>320</v>
      </c>
      <c r="C72" t="s">
        <v>18</v>
      </c>
      <c r="D72">
        <v>5</v>
      </c>
      <c r="E72">
        <v>504</v>
      </c>
      <c r="F72" t="s">
        <v>108</v>
      </c>
      <c r="G72" t="s">
        <v>55</v>
      </c>
      <c r="H72" s="1">
        <v>41741</v>
      </c>
      <c r="I72" t="s">
        <v>80</v>
      </c>
      <c r="J72">
        <v>-10</v>
      </c>
      <c r="K72" t="s">
        <v>7</v>
      </c>
      <c r="L72" t="s">
        <v>184</v>
      </c>
      <c r="M72" s="29" t="s">
        <v>262</v>
      </c>
      <c r="N72" s="1">
        <v>45238</v>
      </c>
      <c r="O72" t="s">
        <v>207</v>
      </c>
      <c r="P72" s="1">
        <v>44461</v>
      </c>
      <c r="R72" t="s">
        <v>109</v>
      </c>
    </row>
    <row r="73" spans="1:18" ht="12.75">
      <c r="A73">
        <v>7115101</v>
      </c>
      <c r="B73" t="s">
        <v>23</v>
      </c>
      <c r="C73" t="s">
        <v>321</v>
      </c>
      <c r="D73">
        <v>5</v>
      </c>
      <c r="E73">
        <v>500</v>
      </c>
      <c r="F73" t="s">
        <v>209</v>
      </c>
      <c r="G73" t="s">
        <v>32</v>
      </c>
      <c r="H73" s="1">
        <v>40221</v>
      </c>
      <c r="I73" t="s">
        <v>15</v>
      </c>
      <c r="J73">
        <v>-14</v>
      </c>
      <c r="K73" t="s">
        <v>7</v>
      </c>
      <c r="L73" t="s">
        <v>184</v>
      </c>
      <c r="M73" s="29" t="s">
        <v>231</v>
      </c>
      <c r="N73" s="1">
        <v>45328</v>
      </c>
      <c r="O73" t="s">
        <v>207</v>
      </c>
      <c r="P73" s="1">
        <v>44545</v>
      </c>
      <c r="R73" t="s">
        <v>275</v>
      </c>
    </row>
    <row r="74" spans="1:18" ht="12.75">
      <c r="A74">
        <v>7114683</v>
      </c>
      <c r="B74" t="s">
        <v>23</v>
      </c>
      <c r="C74" t="s">
        <v>322</v>
      </c>
      <c r="D74">
        <v>7</v>
      </c>
      <c r="E74">
        <v>719</v>
      </c>
      <c r="F74" t="s">
        <v>108</v>
      </c>
      <c r="G74" t="s">
        <v>59</v>
      </c>
      <c r="H74" s="1">
        <v>41353</v>
      </c>
      <c r="I74" t="s">
        <v>15</v>
      </c>
      <c r="J74">
        <v>-11</v>
      </c>
      <c r="K74" t="s">
        <v>7</v>
      </c>
      <c r="L74" t="s">
        <v>184</v>
      </c>
      <c r="M74" s="29" t="s">
        <v>231</v>
      </c>
      <c r="N74" s="1">
        <v>45146</v>
      </c>
      <c r="O74" t="s">
        <v>207</v>
      </c>
      <c r="P74" s="1">
        <v>43755</v>
      </c>
      <c r="R74" t="s">
        <v>109</v>
      </c>
    </row>
    <row r="75" spans="1:18" ht="12.75">
      <c r="A75">
        <v>7115159</v>
      </c>
      <c r="B75" t="s">
        <v>323</v>
      </c>
      <c r="C75" t="s">
        <v>324</v>
      </c>
      <c r="D75">
        <v>5</v>
      </c>
      <c r="E75">
        <v>500</v>
      </c>
      <c r="G75" t="s">
        <v>31</v>
      </c>
      <c r="H75" s="1">
        <v>40073</v>
      </c>
      <c r="I75" t="s">
        <v>71</v>
      </c>
      <c r="J75">
        <v>-15</v>
      </c>
      <c r="K75" t="s">
        <v>7</v>
      </c>
      <c r="L75" t="s">
        <v>184</v>
      </c>
      <c r="M75" s="29" t="s">
        <v>221</v>
      </c>
      <c r="O75" t="s">
        <v>211</v>
      </c>
      <c r="P75" s="1">
        <v>44690</v>
      </c>
      <c r="R75" t="s">
        <v>109</v>
      </c>
    </row>
    <row r="76" spans="1:18" ht="12.75">
      <c r="A76">
        <v>7114943</v>
      </c>
      <c r="B76" t="s">
        <v>141</v>
      </c>
      <c r="C76" t="s">
        <v>94</v>
      </c>
      <c r="D76">
        <v>5</v>
      </c>
      <c r="E76">
        <v>500</v>
      </c>
      <c r="G76" t="s">
        <v>55</v>
      </c>
      <c r="H76" s="1">
        <v>41809</v>
      </c>
      <c r="I76" t="s">
        <v>11</v>
      </c>
      <c r="J76">
        <v>-10</v>
      </c>
      <c r="K76" t="s">
        <v>10</v>
      </c>
      <c r="L76" t="s">
        <v>184</v>
      </c>
      <c r="M76" s="29" t="s">
        <v>225</v>
      </c>
      <c r="O76" t="s">
        <v>211</v>
      </c>
      <c r="P76" s="1">
        <v>44467</v>
      </c>
      <c r="R76" t="s">
        <v>109</v>
      </c>
    </row>
    <row r="77" spans="1:18" ht="12.75">
      <c r="A77">
        <v>7114944</v>
      </c>
      <c r="B77" t="s">
        <v>141</v>
      </c>
      <c r="C77" t="s">
        <v>61</v>
      </c>
      <c r="D77">
        <v>5</v>
      </c>
      <c r="E77">
        <v>500</v>
      </c>
      <c r="F77" t="s">
        <v>108</v>
      </c>
      <c r="G77" t="s">
        <v>32</v>
      </c>
      <c r="H77" s="1">
        <v>40501</v>
      </c>
      <c r="I77" t="s">
        <v>11</v>
      </c>
      <c r="J77">
        <v>-14</v>
      </c>
      <c r="K77" t="s">
        <v>7</v>
      </c>
      <c r="L77" t="s">
        <v>184</v>
      </c>
      <c r="M77" s="29" t="s">
        <v>225</v>
      </c>
      <c r="N77" s="1">
        <v>45182</v>
      </c>
      <c r="O77" t="s">
        <v>207</v>
      </c>
      <c r="P77" s="1">
        <v>44467</v>
      </c>
      <c r="R77" t="s">
        <v>109</v>
      </c>
    </row>
    <row r="78" spans="1:18" ht="12.75">
      <c r="A78">
        <v>9253888</v>
      </c>
      <c r="B78" t="s">
        <v>325</v>
      </c>
      <c r="C78" t="s">
        <v>326</v>
      </c>
      <c r="D78">
        <v>5</v>
      </c>
      <c r="E78">
        <v>500</v>
      </c>
      <c r="G78" t="s">
        <v>31</v>
      </c>
      <c r="H78" s="1">
        <v>39886</v>
      </c>
      <c r="I78" t="s">
        <v>46</v>
      </c>
      <c r="J78">
        <v>-15</v>
      </c>
      <c r="K78" t="s">
        <v>7</v>
      </c>
      <c r="L78" t="s">
        <v>184</v>
      </c>
      <c r="M78" s="29" t="s">
        <v>272</v>
      </c>
      <c r="O78" t="s">
        <v>211</v>
      </c>
      <c r="P78" s="1">
        <v>43626</v>
      </c>
      <c r="Q78" s="1">
        <v>44799</v>
      </c>
      <c r="R78" t="s">
        <v>73</v>
      </c>
    </row>
    <row r="79" spans="1:18" ht="12.75">
      <c r="A79">
        <v>7115415</v>
      </c>
      <c r="B79" t="s">
        <v>327</v>
      </c>
      <c r="C79" t="s">
        <v>328</v>
      </c>
      <c r="D79">
        <v>5</v>
      </c>
      <c r="E79">
        <v>500</v>
      </c>
      <c r="G79" t="s">
        <v>59</v>
      </c>
      <c r="H79" s="1">
        <v>41597</v>
      </c>
      <c r="I79" t="s">
        <v>50</v>
      </c>
      <c r="J79">
        <v>-11</v>
      </c>
      <c r="K79" t="s">
        <v>10</v>
      </c>
      <c r="L79" t="s">
        <v>184</v>
      </c>
      <c r="M79" s="29" t="s">
        <v>259</v>
      </c>
      <c r="O79" t="s">
        <v>211</v>
      </c>
      <c r="P79" s="1">
        <v>44903</v>
      </c>
      <c r="Q79" s="1">
        <v>44846</v>
      </c>
      <c r="R79" t="s">
        <v>73</v>
      </c>
    </row>
    <row r="80" spans="1:18" ht="12.75">
      <c r="A80">
        <v>7112889</v>
      </c>
      <c r="B80" t="s">
        <v>163</v>
      </c>
      <c r="C80" t="s">
        <v>168</v>
      </c>
      <c r="D80">
        <v>5</v>
      </c>
      <c r="E80">
        <v>500</v>
      </c>
      <c r="G80" t="s">
        <v>31</v>
      </c>
      <c r="H80" s="1">
        <v>40055</v>
      </c>
      <c r="I80" t="s">
        <v>15</v>
      </c>
      <c r="J80">
        <v>-15</v>
      </c>
      <c r="K80" t="s">
        <v>7</v>
      </c>
      <c r="L80" t="s">
        <v>184</v>
      </c>
      <c r="M80" s="29" t="s">
        <v>231</v>
      </c>
      <c r="O80" t="s">
        <v>211</v>
      </c>
      <c r="P80" s="1">
        <v>41900</v>
      </c>
      <c r="R80" t="s">
        <v>109</v>
      </c>
    </row>
    <row r="81" spans="1:18" ht="12.75">
      <c r="A81">
        <v>7115063</v>
      </c>
      <c r="B81" t="s">
        <v>129</v>
      </c>
      <c r="C81" t="s">
        <v>130</v>
      </c>
      <c r="D81">
        <v>5</v>
      </c>
      <c r="E81">
        <v>500</v>
      </c>
      <c r="F81" t="s">
        <v>108</v>
      </c>
      <c r="G81" t="s">
        <v>39</v>
      </c>
      <c r="H81" s="1">
        <v>40781</v>
      </c>
      <c r="I81" t="s">
        <v>128</v>
      </c>
      <c r="J81">
        <v>-13</v>
      </c>
      <c r="K81" t="s">
        <v>7</v>
      </c>
      <c r="L81" t="s">
        <v>184</v>
      </c>
      <c r="M81" s="29" t="s">
        <v>270</v>
      </c>
      <c r="N81" s="1">
        <v>45219</v>
      </c>
      <c r="O81" t="s">
        <v>207</v>
      </c>
      <c r="P81" s="1">
        <v>44510</v>
      </c>
      <c r="R81" t="s">
        <v>109</v>
      </c>
    </row>
    <row r="82" spans="1:18" ht="12.75">
      <c r="A82">
        <v>7115372</v>
      </c>
      <c r="B82" t="s">
        <v>329</v>
      </c>
      <c r="C82" t="s">
        <v>330</v>
      </c>
      <c r="D82">
        <v>5</v>
      </c>
      <c r="E82">
        <v>500</v>
      </c>
      <c r="F82" t="s">
        <v>209</v>
      </c>
      <c r="G82" t="s">
        <v>55</v>
      </c>
      <c r="H82" s="1">
        <v>41801</v>
      </c>
      <c r="I82" t="s">
        <v>34</v>
      </c>
      <c r="J82">
        <v>-10</v>
      </c>
      <c r="K82" t="s">
        <v>7</v>
      </c>
      <c r="L82" t="s">
        <v>184</v>
      </c>
      <c r="M82" s="29" t="s">
        <v>228</v>
      </c>
      <c r="N82" s="1">
        <v>45260</v>
      </c>
      <c r="O82" t="s">
        <v>207</v>
      </c>
      <c r="P82" s="1">
        <v>44873</v>
      </c>
      <c r="R82" t="s">
        <v>109</v>
      </c>
    </row>
    <row r="83" spans="1:18" ht="12.75">
      <c r="A83">
        <v>7115200</v>
      </c>
      <c r="B83" t="s">
        <v>331</v>
      </c>
      <c r="C83" t="s">
        <v>86</v>
      </c>
      <c r="D83">
        <v>6</v>
      </c>
      <c r="E83">
        <v>689</v>
      </c>
      <c r="F83" t="s">
        <v>108</v>
      </c>
      <c r="G83" t="s">
        <v>31</v>
      </c>
      <c r="H83" s="1">
        <v>40078</v>
      </c>
      <c r="I83" t="s">
        <v>180</v>
      </c>
      <c r="J83">
        <v>-15</v>
      </c>
      <c r="K83" t="s">
        <v>7</v>
      </c>
      <c r="L83" t="s">
        <v>184</v>
      </c>
      <c r="M83" s="29" t="s">
        <v>218</v>
      </c>
      <c r="N83" s="1">
        <v>45179</v>
      </c>
      <c r="O83" t="s">
        <v>207</v>
      </c>
      <c r="P83" s="1">
        <v>44822</v>
      </c>
      <c r="R83" t="s">
        <v>109</v>
      </c>
    </row>
    <row r="84" spans="1:18" ht="12.75">
      <c r="A84">
        <v>7115199</v>
      </c>
      <c r="B84" t="s">
        <v>331</v>
      </c>
      <c r="C84" t="s">
        <v>332</v>
      </c>
      <c r="D84">
        <v>5</v>
      </c>
      <c r="E84">
        <v>500</v>
      </c>
      <c r="F84" t="s">
        <v>108</v>
      </c>
      <c r="G84" t="s">
        <v>59</v>
      </c>
      <c r="H84" s="1">
        <v>41467</v>
      </c>
      <c r="I84" t="s">
        <v>180</v>
      </c>
      <c r="J84">
        <v>-11</v>
      </c>
      <c r="K84" t="s">
        <v>10</v>
      </c>
      <c r="L84" t="s">
        <v>184</v>
      </c>
      <c r="M84" s="29" t="s">
        <v>218</v>
      </c>
      <c r="N84" s="1">
        <v>45179</v>
      </c>
      <c r="O84" t="s">
        <v>207</v>
      </c>
      <c r="P84" s="1">
        <v>44822</v>
      </c>
      <c r="R84" t="s">
        <v>109</v>
      </c>
    </row>
    <row r="85" spans="1:18" ht="12.75">
      <c r="A85">
        <v>7115444</v>
      </c>
      <c r="B85" t="s">
        <v>333</v>
      </c>
      <c r="C85" t="s">
        <v>36</v>
      </c>
      <c r="D85">
        <v>5</v>
      </c>
      <c r="E85">
        <v>500</v>
      </c>
      <c r="G85" t="s">
        <v>55</v>
      </c>
      <c r="H85" s="1">
        <v>41889</v>
      </c>
      <c r="I85" t="s">
        <v>71</v>
      </c>
      <c r="J85">
        <v>-10</v>
      </c>
      <c r="K85" t="s">
        <v>7</v>
      </c>
      <c r="L85" t="s">
        <v>184</v>
      </c>
      <c r="M85" s="29" t="s">
        <v>221</v>
      </c>
      <c r="O85" t="s">
        <v>211</v>
      </c>
      <c r="P85" s="1">
        <v>44959</v>
      </c>
      <c r="R85" t="s">
        <v>109</v>
      </c>
    </row>
    <row r="86" spans="1:18" ht="12.75">
      <c r="A86">
        <v>7114814</v>
      </c>
      <c r="B86" t="s">
        <v>175</v>
      </c>
      <c r="C86" t="s">
        <v>42</v>
      </c>
      <c r="D86">
        <v>6</v>
      </c>
      <c r="E86">
        <v>640</v>
      </c>
      <c r="F86" t="s">
        <v>108</v>
      </c>
      <c r="G86" t="s">
        <v>31</v>
      </c>
      <c r="H86" s="1">
        <v>39845</v>
      </c>
      <c r="I86" t="s">
        <v>50</v>
      </c>
      <c r="J86">
        <v>-15</v>
      </c>
      <c r="K86" t="s">
        <v>7</v>
      </c>
      <c r="L86" t="s">
        <v>184</v>
      </c>
      <c r="M86" s="29" t="s">
        <v>259</v>
      </c>
      <c r="N86" s="1">
        <v>45191</v>
      </c>
      <c r="O86" t="s">
        <v>207</v>
      </c>
      <c r="P86" s="1">
        <v>44103</v>
      </c>
      <c r="Q86" s="1">
        <v>45168</v>
      </c>
      <c r="R86" t="s">
        <v>73</v>
      </c>
    </row>
    <row r="87" spans="1:18" ht="12.75">
      <c r="A87">
        <v>7115266</v>
      </c>
      <c r="B87" t="s">
        <v>334</v>
      </c>
      <c r="C87" t="s">
        <v>335</v>
      </c>
      <c r="D87">
        <v>5</v>
      </c>
      <c r="E87">
        <v>500</v>
      </c>
      <c r="G87" t="s">
        <v>40</v>
      </c>
      <c r="H87" s="1">
        <v>41051</v>
      </c>
      <c r="I87" t="s">
        <v>12</v>
      </c>
      <c r="J87">
        <v>-12</v>
      </c>
      <c r="K87" t="s">
        <v>7</v>
      </c>
      <c r="L87" t="s">
        <v>184</v>
      </c>
      <c r="M87" s="29" t="s">
        <v>233</v>
      </c>
      <c r="O87" t="s">
        <v>211</v>
      </c>
      <c r="P87" s="1">
        <v>44839</v>
      </c>
      <c r="Q87" s="1">
        <v>44827</v>
      </c>
      <c r="R87" t="s">
        <v>73</v>
      </c>
    </row>
    <row r="88" spans="1:18" ht="12.75">
      <c r="A88">
        <v>7115267</v>
      </c>
      <c r="B88" t="s">
        <v>334</v>
      </c>
      <c r="C88" t="s">
        <v>336</v>
      </c>
      <c r="D88">
        <v>5</v>
      </c>
      <c r="E88">
        <v>500</v>
      </c>
      <c r="G88" t="s">
        <v>40</v>
      </c>
      <c r="H88" s="1">
        <v>41051</v>
      </c>
      <c r="I88" t="s">
        <v>12</v>
      </c>
      <c r="J88">
        <v>-12</v>
      </c>
      <c r="K88" t="s">
        <v>10</v>
      </c>
      <c r="L88" t="s">
        <v>184</v>
      </c>
      <c r="M88" s="29" t="s">
        <v>233</v>
      </c>
      <c r="O88" t="s">
        <v>211</v>
      </c>
      <c r="P88" s="1">
        <v>44839</v>
      </c>
      <c r="Q88" s="1">
        <v>44827</v>
      </c>
      <c r="R88" t="s">
        <v>73</v>
      </c>
    </row>
    <row r="89" spans="1:18" ht="12.75">
      <c r="A89">
        <v>7115710</v>
      </c>
      <c r="B89" t="s">
        <v>337</v>
      </c>
      <c r="C89" t="s">
        <v>338</v>
      </c>
      <c r="D89">
        <v>5</v>
      </c>
      <c r="E89">
        <v>500</v>
      </c>
      <c r="F89" t="s">
        <v>209</v>
      </c>
      <c r="G89" t="s">
        <v>40</v>
      </c>
      <c r="H89" s="1">
        <v>41255</v>
      </c>
      <c r="I89" t="s">
        <v>34</v>
      </c>
      <c r="J89">
        <v>-12</v>
      </c>
      <c r="K89" t="s">
        <v>7</v>
      </c>
      <c r="L89" t="s">
        <v>184</v>
      </c>
      <c r="M89" s="29" t="s">
        <v>228</v>
      </c>
      <c r="N89" s="1">
        <v>45281</v>
      </c>
      <c r="O89" t="s">
        <v>207</v>
      </c>
      <c r="P89" s="1">
        <v>45281</v>
      </c>
      <c r="R89" t="s">
        <v>275</v>
      </c>
    </row>
    <row r="90" spans="1:18" ht="12.75">
      <c r="A90">
        <v>7115617</v>
      </c>
      <c r="B90" t="s">
        <v>339</v>
      </c>
      <c r="C90" t="s">
        <v>340</v>
      </c>
      <c r="D90">
        <v>5</v>
      </c>
      <c r="E90">
        <v>500</v>
      </c>
      <c r="F90" t="s">
        <v>108</v>
      </c>
      <c r="G90" t="s">
        <v>40</v>
      </c>
      <c r="H90" s="1">
        <v>41213</v>
      </c>
      <c r="I90" t="s">
        <v>13</v>
      </c>
      <c r="J90">
        <v>-12</v>
      </c>
      <c r="K90" t="s">
        <v>7</v>
      </c>
      <c r="L90" t="s">
        <v>184</v>
      </c>
      <c r="M90" s="29" t="s">
        <v>277</v>
      </c>
      <c r="N90" s="1">
        <v>45223</v>
      </c>
      <c r="O90" t="s">
        <v>207</v>
      </c>
      <c r="P90" s="1">
        <v>45223</v>
      </c>
      <c r="R90" t="s">
        <v>109</v>
      </c>
    </row>
    <row r="91" spans="1:18" ht="12.75">
      <c r="A91">
        <v>7115226</v>
      </c>
      <c r="B91" t="s">
        <v>341</v>
      </c>
      <c r="C91" t="s">
        <v>342</v>
      </c>
      <c r="D91">
        <v>5</v>
      </c>
      <c r="E91">
        <v>500</v>
      </c>
      <c r="G91" t="s">
        <v>55</v>
      </c>
      <c r="H91" s="1">
        <v>41936</v>
      </c>
      <c r="I91" t="s">
        <v>9</v>
      </c>
      <c r="J91">
        <v>-10</v>
      </c>
      <c r="K91" t="s">
        <v>7</v>
      </c>
      <c r="L91" t="s">
        <v>184</v>
      </c>
      <c r="M91" s="29" t="s">
        <v>343</v>
      </c>
      <c r="O91" t="s">
        <v>211</v>
      </c>
      <c r="P91" s="1">
        <v>44827</v>
      </c>
      <c r="Q91" s="1">
        <v>44848</v>
      </c>
      <c r="R91" t="s">
        <v>73</v>
      </c>
    </row>
    <row r="92" spans="1:18" ht="12.75">
      <c r="A92">
        <v>7115259</v>
      </c>
      <c r="B92" t="s">
        <v>344</v>
      </c>
      <c r="C92" t="s">
        <v>345</v>
      </c>
      <c r="D92">
        <v>5</v>
      </c>
      <c r="E92">
        <v>500</v>
      </c>
      <c r="F92" t="s">
        <v>108</v>
      </c>
      <c r="G92" t="s">
        <v>39</v>
      </c>
      <c r="H92" s="1">
        <v>40707</v>
      </c>
      <c r="I92" t="s">
        <v>88</v>
      </c>
      <c r="J92">
        <v>-13</v>
      </c>
      <c r="K92" t="s">
        <v>7</v>
      </c>
      <c r="L92" t="s">
        <v>184</v>
      </c>
      <c r="M92" s="29" t="s">
        <v>215</v>
      </c>
      <c r="N92" s="1">
        <v>45189</v>
      </c>
      <c r="O92" t="s">
        <v>207</v>
      </c>
      <c r="P92" s="1">
        <v>44836</v>
      </c>
      <c r="R92" t="s">
        <v>109</v>
      </c>
    </row>
    <row r="93" spans="1:18" ht="12.75">
      <c r="A93">
        <v>7115376</v>
      </c>
      <c r="B93" t="s">
        <v>346</v>
      </c>
      <c r="C93" t="s">
        <v>347</v>
      </c>
      <c r="D93">
        <v>5</v>
      </c>
      <c r="E93">
        <v>500</v>
      </c>
      <c r="F93" t="s">
        <v>108</v>
      </c>
      <c r="G93" t="s">
        <v>59</v>
      </c>
      <c r="H93" s="1">
        <v>41396</v>
      </c>
      <c r="I93" t="s">
        <v>14</v>
      </c>
      <c r="J93">
        <v>-11</v>
      </c>
      <c r="K93" t="s">
        <v>7</v>
      </c>
      <c r="L93" t="s">
        <v>184</v>
      </c>
      <c r="M93" s="29" t="s">
        <v>206</v>
      </c>
      <c r="N93" s="1">
        <v>45190</v>
      </c>
      <c r="O93" t="s">
        <v>207</v>
      </c>
      <c r="P93" s="1">
        <v>44873</v>
      </c>
      <c r="R93" t="s">
        <v>109</v>
      </c>
    </row>
    <row r="94" spans="1:18" ht="12.75">
      <c r="A94">
        <v>7115377</v>
      </c>
      <c r="B94" t="s">
        <v>348</v>
      </c>
      <c r="C94" t="s">
        <v>138</v>
      </c>
      <c r="D94">
        <v>5</v>
      </c>
      <c r="E94">
        <v>500</v>
      </c>
      <c r="F94" t="s">
        <v>108</v>
      </c>
      <c r="G94" t="s">
        <v>32</v>
      </c>
      <c r="H94" s="1">
        <v>40310</v>
      </c>
      <c r="I94" t="s">
        <v>14</v>
      </c>
      <c r="J94">
        <v>-14</v>
      </c>
      <c r="K94" t="s">
        <v>7</v>
      </c>
      <c r="L94" t="s">
        <v>184</v>
      </c>
      <c r="M94" s="29" t="s">
        <v>206</v>
      </c>
      <c r="N94" s="1">
        <v>45187</v>
      </c>
      <c r="O94" t="s">
        <v>207</v>
      </c>
      <c r="P94" s="1">
        <v>44873</v>
      </c>
      <c r="R94" t="s">
        <v>109</v>
      </c>
    </row>
    <row r="95" spans="1:18" ht="12.75">
      <c r="A95">
        <v>7115386</v>
      </c>
      <c r="B95" t="s">
        <v>349</v>
      </c>
      <c r="C95" t="s">
        <v>350</v>
      </c>
      <c r="D95">
        <v>5</v>
      </c>
      <c r="E95">
        <v>501</v>
      </c>
      <c r="G95" t="s">
        <v>32</v>
      </c>
      <c r="H95" s="1">
        <v>40373</v>
      </c>
      <c r="I95" t="s">
        <v>9</v>
      </c>
      <c r="J95">
        <v>-14</v>
      </c>
      <c r="K95" t="s">
        <v>7</v>
      </c>
      <c r="L95" t="s">
        <v>184</v>
      </c>
      <c r="M95" s="29" t="s">
        <v>343</v>
      </c>
      <c r="O95" t="s">
        <v>211</v>
      </c>
      <c r="P95" s="1">
        <v>44875</v>
      </c>
      <c r="R95" t="s">
        <v>109</v>
      </c>
    </row>
    <row r="96" spans="1:18" ht="12.75">
      <c r="A96">
        <v>7115695</v>
      </c>
      <c r="B96" t="s">
        <v>351</v>
      </c>
      <c r="C96" t="s">
        <v>52</v>
      </c>
      <c r="D96">
        <v>5</v>
      </c>
      <c r="E96">
        <v>513</v>
      </c>
      <c r="F96" t="s">
        <v>108</v>
      </c>
      <c r="G96" t="s">
        <v>40</v>
      </c>
      <c r="H96" s="1">
        <v>41149</v>
      </c>
      <c r="I96" t="s">
        <v>14</v>
      </c>
      <c r="J96">
        <v>-12</v>
      </c>
      <c r="K96" t="s">
        <v>7</v>
      </c>
      <c r="L96" t="s">
        <v>184</v>
      </c>
      <c r="M96" s="29" t="s">
        <v>206</v>
      </c>
      <c r="N96" s="1">
        <v>45271</v>
      </c>
      <c r="O96" t="s">
        <v>207</v>
      </c>
      <c r="P96" s="1">
        <v>45271</v>
      </c>
      <c r="R96" t="s">
        <v>109</v>
      </c>
    </row>
    <row r="97" spans="1:18" ht="12.75">
      <c r="A97">
        <v>7115557</v>
      </c>
      <c r="B97" t="s">
        <v>352</v>
      </c>
      <c r="C97" t="s">
        <v>353</v>
      </c>
      <c r="D97">
        <v>5</v>
      </c>
      <c r="E97">
        <v>500</v>
      </c>
      <c r="F97" t="s">
        <v>108</v>
      </c>
      <c r="G97" t="s">
        <v>59</v>
      </c>
      <c r="H97" s="1">
        <v>41278</v>
      </c>
      <c r="I97" t="s">
        <v>15</v>
      </c>
      <c r="J97">
        <v>-11</v>
      </c>
      <c r="K97" t="s">
        <v>7</v>
      </c>
      <c r="L97" t="s">
        <v>184</v>
      </c>
      <c r="M97" s="29" t="s">
        <v>231</v>
      </c>
      <c r="N97" s="1">
        <v>45202</v>
      </c>
      <c r="O97" t="s">
        <v>207</v>
      </c>
      <c r="P97" s="1">
        <v>45202</v>
      </c>
      <c r="R97" t="s">
        <v>109</v>
      </c>
    </row>
    <row r="98" spans="1:18" ht="12.75">
      <c r="A98">
        <v>7115348</v>
      </c>
      <c r="B98" t="s">
        <v>354</v>
      </c>
      <c r="C98" t="s">
        <v>30</v>
      </c>
      <c r="D98">
        <v>5</v>
      </c>
      <c r="E98">
        <v>500</v>
      </c>
      <c r="F98" t="s">
        <v>108</v>
      </c>
      <c r="G98" t="s">
        <v>39</v>
      </c>
      <c r="H98" s="1">
        <v>40690</v>
      </c>
      <c r="I98" t="s">
        <v>13</v>
      </c>
      <c r="J98">
        <v>-13</v>
      </c>
      <c r="K98" t="s">
        <v>7</v>
      </c>
      <c r="L98" t="s">
        <v>184</v>
      </c>
      <c r="M98" s="29" t="s">
        <v>277</v>
      </c>
      <c r="N98" s="1">
        <v>45204</v>
      </c>
      <c r="O98" t="s">
        <v>207</v>
      </c>
      <c r="P98" s="1">
        <v>44860</v>
      </c>
      <c r="R98" t="s">
        <v>109</v>
      </c>
    </row>
    <row r="99" spans="1:18" ht="12.75">
      <c r="A99">
        <v>7115181</v>
      </c>
      <c r="B99" t="s">
        <v>355</v>
      </c>
      <c r="C99" t="s">
        <v>356</v>
      </c>
      <c r="D99">
        <v>5</v>
      </c>
      <c r="E99">
        <v>500</v>
      </c>
      <c r="G99" t="s">
        <v>32</v>
      </c>
      <c r="H99" s="1">
        <v>40354</v>
      </c>
      <c r="I99" t="s">
        <v>46</v>
      </c>
      <c r="J99">
        <v>-14</v>
      </c>
      <c r="K99" t="s">
        <v>7</v>
      </c>
      <c r="L99" t="s">
        <v>184</v>
      </c>
      <c r="M99" s="29" t="s">
        <v>272</v>
      </c>
      <c r="O99" t="s">
        <v>211</v>
      </c>
      <c r="P99" s="1">
        <v>44814</v>
      </c>
      <c r="R99" t="s">
        <v>109</v>
      </c>
    </row>
    <row r="100" spans="1:18" ht="12.75">
      <c r="A100">
        <v>7115612</v>
      </c>
      <c r="B100" t="s">
        <v>357</v>
      </c>
      <c r="C100" t="s">
        <v>36</v>
      </c>
      <c r="D100">
        <v>5</v>
      </c>
      <c r="E100">
        <v>500</v>
      </c>
      <c r="F100" t="s">
        <v>209</v>
      </c>
      <c r="G100" t="s">
        <v>31</v>
      </c>
      <c r="H100" s="1">
        <v>39844</v>
      </c>
      <c r="I100" t="s">
        <v>50</v>
      </c>
      <c r="J100">
        <v>-15</v>
      </c>
      <c r="K100" t="s">
        <v>7</v>
      </c>
      <c r="L100" t="s">
        <v>184</v>
      </c>
      <c r="M100" s="29" t="s">
        <v>259</v>
      </c>
      <c r="N100" s="1">
        <v>45219</v>
      </c>
      <c r="O100" t="s">
        <v>207</v>
      </c>
      <c r="P100" s="1">
        <v>45219</v>
      </c>
      <c r="R100" t="s">
        <v>109</v>
      </c>
    </row>
    <row r="101" spans="1:18" ht="12.75">
      <c r="A101">
        <v>7115347</v>
      </c>
      <c r="B101" t="s">
        <v>152</v>
      </c>
      <c r="C101" t="s">
        <v>33</v>
      </c>
      <c r="D101">
        <v>5</v>
      </c>
      <c r="E101">
        <v>500</v>
      </c>
      <c r="G101" t="s">
        <v>32</v>
      </c>
      <c r="H101" s="1">
        <v>40263</v>
      </c>
      <c r="I101" t="s">
        <v>13</v>
      </c>
      <c r="J101">
        <v>-14</v>
      </c>
      <c r="K101" t="s">
        <v>7</v>
      </c>
      <c r="L101" t="s">
        <v>184</v>
      </c>
      <c r="M101" s="29" t="s">
        <v>277</v>
      </c>
      <c r="O101" t="s">
        <v>211</v>
      </c>
      <c r="P101" s="1">
        <v>44860</v>
      </c>
      <c r="R101" t="s">
        <v>109</v>
      </c>
    </row>
    <row r="102" spans="1:18" ht="12.75">
      <c r="A102">
        <v>7114964</v>
      </c>
      <c r="B102" t="s">
        <v>152</v>
      </c>
      <c r="C102" t="s">
        <v>153</v>
      </c>
      <c r="D102">
        <v>5</v>
      </c>
      <c r="E102">
        <v>500</v>
      </c>
      <c r="G102" t="s">
        <v>32</v>
      </c>
      <c r="H102" s="1">
        <v>40398</v>
      </c>
      <c r="I102" t="s">
        <v>13</v>
      </c>
      <c r="J102">
        <v>-14</v>
      </c>
      <c r="K102" t="s">
        <v>7</v>
      </c>
      <c r="L102" t="s">
        <v>184</v>
      </c>
      <c r="M102" s="29" t="s">
        <v>277</v>
      </c>
      <c r="O102" t="s">
        <v>211</v>
      </c>
      <c r="P102" s="1">
        <v>44473</v>
      </c>
      <c r="R102" t="s">
        <v>109</v>
      </c>
    </row>
    <row r="103" spans="1:18" ht="12.75">
      <c r="A103">
        <v>7115047</v>
      </c>
      <c r="B103" t="s">
        <v>159</v>
      </c>
      <c r="C103" t="s">
        <v>160</v>
      </c>
      <c r="D103">
        <v>5</v>
      </c>
      <c r="E103">
        <v>500</v>
      </c>
      <c r="F103" t="s">
        <v>108</v>
      </c>
      <c r="G103" t="s">
        <v>32</v>
      </c>
      <c r="H103" s="1">
        <v>40525</v>
      </c>
      <c r="I103" t="s">
        <v>14</v>
      </c>
      <c r="J103">
        <v>-14</v>
      </c>
      <c r="K103" t="s">
        <v>7</v>
      </c>
      <c r="L103" t="s">
        <v>184</v>
      </c>
      <c r="M103" s="29" t="s">
        <v>206</v>
      </c>
      <c r="N103" s="1">
        <v>45187</v>
      </c>
      <c r="O103" t="s">
        <v>207</v>
      </c>
      <c r="P103" s="1">
        <v>44502</v>
      </c>
      <c r="R103" t="s">
        <v>109</v>
      </c>
    </row>
    <row r="104" spans="1:18" ht="12.75">
      <c r="A104">
        <v>7115279</v>
      </c>
      <c r="B104" t="s">
        <v>358</v>
      </c>
      <c r="C104" t="s">
        <v>359</v>
      </c>
      <c r="D104">
        <v>5</v>
      </c>
      <c r="E104">
        <v>511</v>
      </c>
      <c r="F104" t="s">
        <v>108</v>
      </c>
      <c r="G104" t="s">
        <v>32</v>
      </c>
      <c r="H104" s="1">
        <v>40188</v>
      </c>
      <c r="I104" t="s">
        <v>11</v>
      </c>
      <c r="J104">
        <v>-14</v>
      </c>
      <c r="K104" t="s">
        <v>7</v>
      </c>
      <c r="L104" t="s">
        <v>184</v>
      </c>
      <c r="M104" s="29" t="s">
        <v>225</v>
      </c>
      <c r="N104" s="1">
        <v>45185</v>
      </c>
      <c r="O104" t="s">
        <v>207</v>
      </c>
      <c r="P104" s="1">
        <v>44840</v>
      </c>
      <c r="R104" t="s">
        <v>109</v>
      </c>
    </row>
    <row r="105" spans="1:18" ht="12.75">
      <c r="A105">
        <v>7115364</v>
      </c>
      <c r="B105" t="s">
        <v>360</v>
      </c>
      <c r="C105" t="s">
        <v>86</v>
      </c>
      <c r="D105">
        <v>5</v>
      </c>
      <c r="E105">
        <v>500</v>
      </c>
      <c r="F105" t="s">
        <v>209</v>
      </c>
      <c r="G105" t="s">
        <v>59</v>
      </c>
      <c r="H105" s="1">
        <v>41574</v>
      </c>
      <c r="I105" t="s">
        <v>34</v>
      </c>
      <c r="J105">
        <v>-11</v>
      </c>
      <c r="K105" t="s">
        <v>7</v>
      </c>
      <c r="L105" t="s">
        <v>184</v>
      </c>
      <c r="M105" s="29" t="s">
        <v>228</v>
      </c>
      <c r="N105" s="1">
        <v>45261</v>
      </c>
      <c r="O105" t="s">
        <v>207</v>
      </c>
      <c r="P105" s="1">
        <v>44873</v>
      </c>
      <c r="R105" t="s">
        <v>109</v>
      </c>
    </row>
    <row r="106" spans="1:18" ht="12.75">
      <c r="A106">
        <v>7115640</v>
      </c>
      <c r="B106" t="s">
        <v>361</v>
      </c>
      <c r="C106" t="s">
        <v>52</v>
      </c>
      <c r="D106">
        <v>5</v>
      </c>
      <c r="E106">
        <v>500</v>
      </c>
      <c r="F106" t="s">
        <v>108</v>
      </c>
      <c r="G106" t="s">
        <v>39</v>
      </c>
      <c r="H106" s="1">
        <v>40619</v>
      </c>
      <c r="I106" t="s">
        <v>14</v>
      </c>
      <c r="J106">
        <v>-13</v>
      </c>
      <c r="K106" t="s">
        <v>7</v>
      </c>
      <c r="L106" t="s">
        <v>184</v>
      </c>
      <c r="M106" s="29" t="s">
        <v>206</v>
      </c>
      <c r="N106" s="1">
        <v>45236</v>
      </c>
      <c r="O106" t="s">
        <v>207</v>
      </c>
      <c r="P106" s="1">
        <v>45236</v>
      </c>
      <c r="R106" t="s">
        <v>109</v>
      </c>
    </row>
    <row r="107" spans="1:18" ht="12.75">
      <c r="A107">
        <v>7115635</v>
      </c>
      <c r="B107" t="s">
        <v>362</v>
      </c>
      <c r="C107" t="s">
        <v>25</v>
      </c>
      <c r="D107">
        <v>5</v>
      </c>
      <c r="E107">
        <v>500</v>
      </c>
      <c r="F107" t="s">
        <v>108</v>
      </c>
      <c r="G107" t="s">
        <v>40</v>
      </c>
      <c r="H107" s="1">
        <v>41148</v>
      </c>
      <c r="I107" t="s">
        <v>14</v>
      </c>
      <c r="J107">
        <v>-12</v>
      </c>
      <c r="K107" t="s">
        <v>7</v>
      </c>
      <c r="L107" t="s">
        <v>184</v>
      </c>
      <c r="M107" s="29" t="s">
        <v>206</v>
      </c>
      <c r="N107" s="1">
        <v>45236</v>
      </c>
      <c r="O107" t="s">
        <v>207</v>
      </c>
      <c r="P107" s="1">
        <v>45236</v>
      </c>
      <c r="R107" t="s">
        <v>109</v>
      </c>
    </row>
    <row r="108" spans="1:18" ht="12.75">
      <c r="A108">
        <v>7112750</v>
      </c>
      <c r="B108" t="s">
        <v>363</v>
      </c>
      <c r="C108" t="s">
        <v>74</v>
      </c>
      <c r="D108">
        <v>5</v>
      </c>
      <c r="E108">
        <v>500</v>
      </c>
      <c r="G108" t="s">
        <v>32</v>
      </c>
      <c r="H108" s="1">
        <v>40492</v>
      </c>
      <c r="I108" t="s">
        <v>15</v>
      </c>
      <c r="J108">
        <v>-14</v>
      </c>
      <c r="K108" t="s">
        <v>7</v>
      </c>
      <c r="L108" t="s">
        <v>184</v>
      </c>
      <c r="M108" s="29" t="s">
        <v>231</v>
      </c>
      <c r="O108" t="s">
        <v>211</v>
      </c>
      <c r="P108" s="1">
        <v>41810</v>
      </c>
      <c r="R108" t="s">
        <v>109</v>
      </c>
    </row>
    <row r="109" spans="1:18" ht="12.75">
      <c r="A109">
        <v>7114892</v>
      </c>
      <c r="B109" t="s">
        <v>364</v>
      </c>
      <c r="C109" t="s">
        <v>56</v>
      </c>
      <c r="D109">
        <v>5</v>
      </c>
      <c r="E109">
        <v>500</v>
      </c>
      <c r="G109" t="s">
        <v>31</v>
      </c>
      <c r="H109" s="1">
        <v>40121</v>
      </c>
      <c r="I109" t="s">
        <v>46</v>
      </c>
      <c r="J109">
        <v>-15</v>
      </c>
      <c r="K109" t="s">
        <v>7</v>
      </c>
      <c r="L109" t="s">
        <v>184</v>
      </c>
      <c r="M109" s="29" t="s">
        <v>272</v>
      </c>
      <c r="O109" t="s">
        <v>211</v>
      </c>
      <c r="P109" s="1">
        <v>44454</v>
      </c>
      <c r="R109" t="s">
        <v>109</v>
      </c>
    </row>
    <row r="110" spans="1:18" ht="12.75">
      <c r="A110">
        <v>7115681</v>
      </c>
      <c r="B110" t="s">
        <v>365</v>
      </c>
      <c r="C110" t="s">
        <v>158</v>
      </c>
      <c r="D110">
        <v>5</v>
      </c>
      <c r="E110">
        <v>500</v>
      </c>
      <c r="F110" t="s">
        <v>209</v>
      </c>
      <c r="G110" t="s">
        <v>32</v>
      </c>
      <c r="H110" s="1">
        <v>40444</v>
      </c>
      <c r="I110" t="s">
        <v>34</v>
      </c>
      <c r="J110">
        <v>-14</v>
      </c>
      <c r="K110" t="s">
        <v>7</v>
      </c>
      <c r="L110" t="s">
        <v>184</v>
      </c>
      <c r="M110" s="29" t="s">
        <v>228</v>
      </c>
      <c r="N110" s="1">
        <v>45262</v>
      </c>
      <c r="O110" t="s">
        <v>207</v>
      </c>
      <c r="P110" s="1">
        <v>45262</v>
      </c>
      <c r="R110" t="s">
        <v>109</v>
      </c>
    </row>
    <row r="111" spans="1:18" ht="12.75">
      <c r="A111">
        <v>7115162</v>
      </c>
      <c r="B111" t="s">
        <v>366</v>
      </c>
      <c r="C111" t="s">
        <v>353</v>
      </c>
      <c r="D111">
        <v>5</v>
      </c>
      <c r="E111">
        <v>527</v>
      </c>
      <c r="G111" t="s">
        <v>31</v>
      </c>
      <c r="H111" s="1">
        <v>39997</v>
      </c>
      <c r="I111" t="s">
        <v>80</v>
      </c>
      <c r="J111">
        <v>-15</v>
      </c>
      <c r="K111" t="s">
        <v>7</v>
      </c>
      <c r="L111" t="s">
        <v>184</v>
      </c>
      <c r="M111" s="29" t="s">
        <v>262</v>
      </c>
      <c r="O111" t="s">
        <v>211</v>
      </c>
      <c r="P111" s="1">
        <v>44708</v>
      </c>
      <c r="R111" t="s">
        <v>109</v>
      </c>
    </row>
    <row r="112" spans="1:18" ht="12.75">
      <c r="A112">
        <v>7115479</v>
      </c>
      <c r="B112" t="s">
        <v>367</v>
      </c>
      <c r="C112" t="s">
        <v>92</v>
      </c>
      <c r="D112">
        <v>5</v>
      </c>
      <c r="E112">
        <v>500</v>
      </c>
      <c r="F112" t="s">
        <v>209</v>
      </c>
      <c r="G112" t="s">
        <v>55</v>
      </c>
      <c r="H112" s="1">
        <v>41757</v>
      </c>
      <c r="I112" t="s">
        <v>71</v>
      </c>
      <c r="J112">
        <v>-10</v>
      </c>
      <c r="K112" t="s">
        <v>7</v>
      </c>
      <c r="L112" t="s">
        <v>184</v>
      </c>
      <c r="M112" s="29" t="s">
        <v>221</v>
      </c>
      <c r="N112" s="1">
        <v>45200</v>
      </c>
      <c r="O112" t="s">
        <v>207</v>
      </c>
      <c r="P112" s="1">
        <v>45089</v>
      </c>
      <c r="Q112" s="1">
        <v>45181</v>
      </c>
      <c r="R112" t="s">
        <v>73</v>
      </c>
    </row>
    <row r="113" spans="1:18" ht="12.75">
      <c r="A113">
        <v>7115289</v>
      </c>
      <c r="B113" t="s">
        <v>368</v>
      </c>
      <c r="C113" t="s">
        <v>369</v>
      </c>
      <c r="D113">
        <v>5</v>
      </c>
      <c r="E113">
        <v>500</v>
      </c>
      <c r="F113" t="s">
        <v>108</v>
      </c>
      <c r="G113" t="s">
        <v>32</v>
      </c>
      <c r="H113" s="1">
        <v>40323</v>
      </c>
      <c r="I113" t="s">
        <v>80</v>
      </c>
      <c r="J113">
        <v>-14</v>
      </c>
      <c r="K113" t="s">
        <v>7</v>
      </c>
      <c r="L113" t="s">
        <v>184</v>
      </c>
      <c r="M113" s="29" t="s">
        <v>262</v>
      </c>
      <c r="N113" s="1">
        <v>45191</v>
      </c>
      <c r="O113" t="s">
        <v>207</v>
      </c>
      <c r="P113" s="1">
        <v>44843</v>
      </c>
      <c r="R113" t="s">
        <v>109</v>
      </c>
    </row>
    <row r="114" spans="1:18" ht="12.75">
      <c r="A114">
        <v>7115048</v>
      </c>
      <c r="B114" t="s">
        <v>161</v>
      </c>
      <c r="C114" t="s">
        <v>104</v>
      </c>
      <c r="D114">
        <v>5</v>
      </c>
      <c r="E114">
        <v>500</v>
      </c>
      <c r="F114" t="s">
        <v>108</v>
      </c>
      <c r="G114" t="s">
        <v>32</v>
      </c>
      <c r="H114" s="1">
        <v>40468</v>
      </c>
      <c r="I114" t="s">
        <v>14</v>
      </c>
      <c r="J114">
        <v>-14</v>
      </c>
      <c r="K114" t="s">
        <v>7</v>
      </c>
      <c r="L114" t="s">
        <v>184</v>
      </c>
      <c r="M114" s="29" t="s">
        <v>206</v>
      </c>
      <c r="N114" s="1">
        <v>45187</v>
      </c>
      <c r="O114" t="s">
        <v>207</v>
      </c>
      <c r="P114" s="1">
        <v>44502</v>
      </c>
      <c r="R114" t="s">
        <v>109</v>
      </c>
    </row>
    <row r="115" spans="1:18" ht="12.75">
      <c r="A115">
        <v>7114642</v>
      </c>
      <c r="B115" t="s">
        <v>370</v>
      </c>
      <c r="C115" t="s">
        <v>371</v>
      </c>
      <c r="D115">
        <v>5</v>
      </c>
      <c r="E115">
        <v>500</v>
      </c>
      <c r="F115" t="s">
        <v>108</v>
      </c>
      <c r="G115" t="s">
        <v>40</v>
      </c>
      <c r="H115" s="1">
        <v>41127</v>
      </c>
      <c r="I115" t="s">
        <v>12</v>
      </c>
      <c r="J115">
        <v>-12</v>
      </c>
      <c r="K115" t="s">
        <v>10</v>
      </c>
      <c r="L115" t="s">
        <v>184</v>
      </c>
      <c r="M115" s="29" t="s">
        <v>233</v>
      </c>
      <c r="N115" s="1">
        <v>45188</v>
      </c>
      <c r="O115" t="s">
        <v>207</v>
      </c>
      <c r="P115" s="1">
        <v>43745</v>
      </c>
      <c r="R115" t="s">
        <v>109</v>
      </c>
    </row>
    <row r="116" spans="1:18" ht="12.75">
      <c r="A116">
        <v>7115582</v>
      </c>
      <c r="B116" t="s">
        <v>372</v>
      </c>
      <c r="C116" t="s">
        <v>373</v>
      </c>
      <c r="D116">
        <v>5</v>
      </c>
      <c r="E116">
        <v>500</v>
      </c>
      <c r="F116" t="s">
        <v>108</v>
      </c>
      <c r="G116" t="s">
        <v>55</v>
      </c>
      <c r="H116" s="1">
        <v>41833</v>
      </c>
      <c r="I116" t="s">
        <v>13</v>
      </c>
      <c r="J116">
        <v>-10</v>
      </c>
      <c r="K116" t="s">
        <v>7</v>
      </c>
      <c r="L116" t="s">
        <v>184</v>
      </c>
      <c r="M116" s="29" t="s">
        <v>277</v>
      </c>
      <c r="N116" s="1">
        <v>45204</v>
      </c>
      <c r="O116" t="s">
        <v>207</v>
      </c>
      <c r="P116" s="1">
        <v>45204</v>
      </c>
      <c r="Q116" s="1">
        <v>45201</v>
      </c>
      <c r="R116" t="s">
        <v>73</v>
      </c>
    </row>
    <row r="117" spans="1:18" ht="12.75">
      <c r="A117">
        <v>7115636</v>
      </c>
      <c r="B117" t="s">
        <v>374</v>
      </c>
      <c r="C117" t="s">
        <v>375</v>
      </c>
      <c r="D117">
        <v>5</v>
      </c>
      <c r="E117">
        <v>500</v>
      </c>
      <c r="F117" t="s">
        <v>108</v>
      </c>
      <c r="G117" t="s">
        <v>39</v>
      </c>
      <c r="H117" s="1">
        <v>40835</v>
      </c>
      <c r="I117" t="s">
        <v>14</v>
      </c>
      <c r="J117">
        <v>-13</v>
      </c>
      <c r="K117" t="s">
        <v>7</v>
      </c>
      <c r="L117" t="s">
        <v>184</v>
      </c>
      <c r="M117" s="29" t="s">
        <v>206</v>
      </c>
      <c r="N117" s="1">
        <v>45236</v>
      </c>
      <c r="O117" t="s">
        <v>207</v>
      </c>
      <c r="P117" s="1">
        <v>45236</v>
      </c>
      <c r="R117" t="s">
        <v>109</v>
      </c>
    </row>
    <row r="118" spans="1:18" ht="12.75">
      <c r="A118">
        <v>7115183</v>
      </c>
      <c r="B118" t="s">
        <v>376</v>
      </c>
      <c r="C118" t="s">
        <v>377</v>
      </c>
      <c r="D118">
        <v>5</v>
      </c>
      <c r="E118">
        <v>500</v>
      </c>
      <c r="G118" t="s">
        <v>32</v>
      </c>
      <c r="H118" s="1">
        <v>40268</v>
      </c>
      <c r="I118" t="s">
        <v>46</v>
      </c>
      <c r="J118">
        <v>-14</v>
      </c>
      <c r="K118" t="s">
        <v>7</v>
      </c>
      <c r="L118" t="s">
        <v>184</v>
      </c>
      <c r="M118" s="29" t="s">
        <v>272</v>
      </c>
      <c r="O118" t="s">
        <v>211</v>
      </c>
      <c r="P118" s="1">
        <v>44814</v>
      </c>
      <c r="R118" t="s">
        <v>109</v>
      </c>
    </row>
    <row r="119" spans="1:18" ht="12.75">
      <c r="A119">
        <v>7115598</v>
      </c>
      <c r="B119" t="s">
        <v>378</v>
      </c>
      <c r="C119" t="s">
        <v>130</v>
      </c>
      <c r="D119">
        <v>5</v>
      </c>
      <c r="E119">
        <v>500</v>
      </c>
      <c r="F119" t="s">
        <v>108</v>
      </c>
      <c r="G119" t="s">
        <v>32</v>
      </c>
      <c r="H119" s="1">
        <v>40320</v>
      </c>
      <c r="I119" t="s">
        <v>80</v>
      </c>
      <c r="J119">
        <v>-14</v>
      </c>
      <c r="K119" t="s">
        <v>7</v>
      </c>
      <c r="L119" t="s">
        <v>184</v>
      </c>
      <c r="M119" s="29" t="s">
        <v>262</v>
      </c>
      <c r="N119" s="1">
        <v>45211</v>
      </c>
      <c r="O119" t="s">
        <v>207</v>
      </c>
      <c r="P119" s="1">
        <v>45211</v>
      </c>
      <c r="R119" t="s">
        <v>109</v>
      </c>
    </row>
    <row r="120" spans="1:18" ht="12.75">
      <c r="A120">
        <v>7115273</v>
      </c>
      <c r="B120" t="s">
        <v>379</v>
      </c>
      <c r="C120" t="s">
        <v>380</v>
      </c>
      <c r="D120">
        <v>5</v>
      </c>
      <c r="E120">
        <v>500</v>
      </c>
      <c r="G120" t="s">
        <v>40</v>
      </c>
      <c r="H120" s="1">
        <v>40997</v>
      </c>
      <c r="I120" t="s">
        <v>15</v>
      </c>
      <c r="J120">
        <v>-12</v>
      </c>
      <c r="K120" t="s">
        <v>7</v>
      </c>
      <c r="L120" t="s">
        <v>184</v>
      </c>
      <c r="M120" s="29" t="s">
        <v>231</v>
      </c>
      <c r="O120" t="s">
        <v>211</v>
      </c>
      <c r="P120" s="1">
        <v>44839</v>
      </c>
      <c r="R120" t="s">
        <v>109</v>
      </c>
    </row>
    <row r="121" spans="1:18" ht="12.75">
      <c r="A121">
        <v>7114164</v>
      </c>
      <c r="B121" t="s">
        <v>381</v>
      </c>
      <c r="C121" t="s">
        <v>382</v>
      </c>
      <c r="D121">
        <v>5</v>
      </c>
      <c r="E121">
        <v>512</v>
      </c>
      <c r="G121" t="s">
        <v>31</v>
      </c>
      <c r="H121" s="1">
        <v>39986</v>
      </c>
      <c r="I121" t="s">
        <v>34</v>
      </c>
      <c r="J121">
        <v>-15</v>
      </c>
      <c r="K121" t="s">
        <v>7</v>
      </c>
      <c r="L121" t="s">
        <v>184</v>
      </c>
      <c r="M121" s="29" t="s">
        <v>228</v>
      </c>
      <c r="O121" t="s">
        <v>211</v>
      </c>
      <c r="P121" s="1">
        <v>43091</v>
      </c>
      <c r="Q121" s="1">
        <v>44818</v>
      </c>
      <c r="R121" t="s">
        <v>73</v>
      </c>
    </row>
    <row r="122" spans="1:18" ht="12.75">
      <c r="A122">
        <v>7115648</v>
      </c>
      <c r="B122" t="s">
        <v>383</v>
      </c>
      <c r="C122" t="s">
        <v>384</v>
      </c>
      <c r="D122">
        <v>5</v>
      </c>
      <c r="E122">
        <v>500</v>
      </c>
      <c r="F122" t="s">
        <v>108</v>
      </c>
      <c r="G122" t="s">
        <v>39</v>
      </c>
      <c r="H122" s="1">
        <v>40757</v>
      </c>
      <c r="I122" t="s">
        <v>11</v>
      </c>
      <c r="J122">
        <v>-13</v>
      </c>
      <c r="K122" t="s">
        <v>7</v>
      </c>
      <c r="L122" t="s">
        <v>184</v>
      </c>
      <c r="M122" s="29" t="s">
        <v>225</v>
      </c>
      <c r="N122" s="1">
        <v>45238</v>
      </c>
      <c r="O122" t="s">
        <v>207</v>
      </c>
      <c r="P122" s="1">
        <v>45238</v>
      </c>
      <c r="R122" t="s">
        <v>109</v>
      </c>
    </row>
    <row r="123" spans="1:18" ht="12.75">
      <c r="A123">
        <v>7115708</v>
      </c>
      <c r="B123" t="s">
        <v>385</v>
      </c>
      <c r="C123" t="s">
        <v>386</v>
      </c>
      <c r="D123">
        <v>5</v>
      </c>
      <c r="E123">
        <v>500</v>
      </c>
      <c r="F123" t="s">
        <v>209</v>
      </c>
      <c r="G123" t="s">
        <v>32</v>
      </c>
      <c r="H123" s="1">
        <v>40354</v>
      </c>
      <c r="I123" t="s">
        <v>96</v>
      </c>
      <c r="J123">
        <v>-14</v>
      </c>
      <c r="K123" t="s">
        <v>7</v>
      </c>
      <c r="L123" t="s">
        <v>184</v>
      </c>
      <c r="M123" s="29" t="s">
        <v>257</v>
      </c>
      <c r="N123" s="1">
        <v>45280</v>
      </c>
      <c r="O123" t="s">
        <v>207</v>
      </c>
      <c r="P123" s="1">
        <v>45280</v>
      </c>
      <c r="R123" t="s">
        <v>275</v>
      </c>
    </row>
    <row r="124" spans="1:18" ht="12.75">
      <c r="A124">
        <v>7115737</v>
      </c>
      <c r="B124" t="s">
        <v>387</v>
      </c>
      <c r="C124" t="s">
        <v>388</v>
      </c>
      <c r="D124">
        <v>5</v>
      </c>
      <c r="E124">
        <v>500</v>
      </c>
      <c r="F124" t="s">
        <v>209</v>
      </c>
      <c r="G124" t="s">
        <v>40</v>
      </c>
      <c r="H124" s="1">
        <v>41124</v>
      </c>
      <c r="I124" t="s">
        <v>310</v>
      </c>
      <c r="J124">
        <v>-12</v>
      </c>
      <c r="K124" t="s">
        <v>7</v>
      </c>
      <c r="L124" t="s">
        <v>184</v>
      </c>
      <c r="M124" s="29" t="s">
        <v>309</v>
      </c>
      <c r="N124" s="1">
        <v>45391</v>
      </c>
      <c r="O124" t="s">
        <v>207</v>
      </c>
      <c r="P124" s="1">
        <v>45391</v>
      </c>
      <c r="R124" t="s">
        <v>109</v>
      </c>
    </row>
    <row r="125" spans="1:18" ht="12.75">
      <c r="A125">
        <v>7115532</v>
      </c>
      <c r="B125" t="s">
        <v>389</v>
      </c>
      <c r="C125" t="s">
        <v>67</v>
      </c>
      <c r="D125">
        <v>5</v>
      </c>
      <c r="E125">
        <v>500</v>
      </c>
      <c r="F125" t="s">
        <v>209</v>
      </c>
      <c r="G125" t="s">
        <v>39</v>
      </c>
      <c r="H125" s="1">
        <v>40650</v>
      </c>
      <c r="I125" t="s">
        <v>46</v>
      </c>
      <c r="J125">
        <v>-13</v>
      </c>
      <c r="K125" t="s">
        <v>7</v>
      </c>
      <c r="L125" t="s">
        <v>184</v>
      </c>
      <c r="M125" s="29" t="s">
        <v>272</v>
      </c>
      <c r="N125" s="1">
        <v>45195</v>
      </c>
      <c r="O125" t="s">
        <v>207</v>
      </c>
      <c r="P125" s="1">
        <v>45195</v>
      </c>
      <c r="R125" t="s">
        <v>109</v>
      </c>
    </row>
    <row r="126" spans="1:18" ht="12.75">
      <c r="A126">
        <v>7115060</v>
      </c>
      <c r="B126" t="s">
        <v>179</v>
      </c>
      <c r="C126" t="s">
        <v>164</v>
      </c>
      <c r="D126">
        <v>5</v>
      </c>
      <c r="E126">
        <v>500</v>
      </c>
      <c r="F126" t="s">
        <v>108</v>
      </c>
      <c r="G126" t="s">
        <v>40</v>
      </c>
      <c r="H126" s="1">
        <v>41259</v>
      </c>
      <c r="I126" t="s">
        <v>80</v>
      </c>
      <c r="J126">
        <v>-12</v>
      </c>
      <c r="K126" t="s">
        <v>7</v>
      </c>
      <c r="L126" t="s">
        <v>184</v>
      </c>
      <c r="M126" s="29" t="s">
        <v>262</v>
      </c>
      <c r="N126" s="1">
        <v>45191</v>
      </c>
      <c r="O126" t="s">
        <v>207</v>
      </c>
      <c r="P126" s="1">
        <v>44507</v>
      </c>
      <c r="R126" t="s">
        <v>109</v>
      </c>
    </row>
    <row r="127" spans="1:18" ht="12.75">
      <c r="A127">
        <v>7115126</v>
      </c>
      <c r="B127" t="s">
        <v>185</v>
      </c>
      <c r="C127" t="s">
        <v>390</v>
      </c>
      <c r="D127">
        <v>5</v>
      </c>
      <c r="E127">
        <v>561</v>
      </c>
      <c r="F127" t="s">
        <v>108</v>
      </c>
      <c r="G127" t="s">
        <v>31</v>
      </c>
      <c r="H127" s="1">
        <v>40014</v>
      </c>
      <c r="I127" t="s">
        <v>9</v>
      </c>
      <c r="J127">
        <v>-15</v>
      </c>
      <c r="K127" t="s">
        <v>7</v>
      </c>
      <c r="L127" t="s">
        <v>184</v>
      </c>
      <c r="M127" s="29" t="s">
        <v>343</v>
      </c>
      <c r="N127" s="1">
        <v>45190</v>
      </c>
      <c r="O127" t="s">
        <v>207</v>
      </c>
      <c r="P127" s="1">
        <v>44598</v>
      </c>
      <c r="R127" t="s">
        <v>109</v>
      </c>
    </row>
    <row r="128" spans="1:18" ht="12.75">
      <c r="A128">
        <v>7114612</v>
      </c>
      <c r="B128" t="s">
        <v>103</v>
      </c>
      <c r="C128" t="s">
        <v>36</v>
      </c>
      <c r="D128">
        <v>5</v>
      </c>
      <c r="E128">
        <v>500</v>
      </c>
      <c r="F128" t="s">
        <v>108</v>
      </c>
      <c r="G128" t="s">
        <v>39</v>
      </c>
      <c r="H128" s="1">
        <v>40848</v>
      </c>
      <c r="I128" t="s">
        <v>11</v>
      </c>
      <c r="J128">
        <v>-13</v>
      </c>
      <c r="K128" t="s">
        <v>7</v>
      </c>
      <c r="L128" t="s">
        <v>184</v>
      </c>
      <c r="M128" s="29" t="s">
        <v>225</v>
      </c>
      <c r="N128" s="1">
        <v>45167</v>
      </c>
      <c r="O128" t="s">
        <v>207</v>
      </c>
      <c r="P128" s="1">
        <v>43735</v>
      </c>
      <c r="R128" t="s">
        <v>109</v>
      </c>
    </row>
    <row r="129" spans="1:18" ht="12.75">
      <c r="A129">
        <v>7114621</v>
      </c>
      <c r="B129" t="s">
        <v>172</v>
      </c>
      <c r="C129" t="s">
        <v>158</v>
      </c>
      <c r="D129">
        <v>5</v>
      </c>
      <c r="E129">
        <v>500</v>
      </c>
      <c r="F129" t="s">
        <v>108</v>
      </c>
      <c r="G129" t="s">
        <v>31</v>
      </c>
      <c r="H129" s="1">
        <v>39951</v>
      </c>
      <c r="I129" t="s">
        <v>38</v>
      </c>
      <c r="J129">
        <v>-15</v>
      </c>
      <c r="K129" t="s">
        <v>7</v>
      </c>
      <c r="L129" t="s">
        <v>184</v>
      </c>
      <c r="M129" s="29" t="s">
        <v>210</v>
      </c>
      <c r="N129" s="1">
        <v>45185</v>
      </c>
      <c r="O129" t="s">
        <v>207</v>
      </c>
      <c r="P129" s="1">
        <v>43740</v>
      </c>
      <c r="R129" t="s">
        <v>109</v>
      </c>
    </row>
    <row r="130" spans="1:18" ht="12.75">
      <c r="A130">
        <v>7115204</v>
      </c>
      <c r="B130" t="s">
        <v>391</v>
      </c>
      <c r="C130" t="s">
        <v>392</v>
      </c>
      <c r="D130">
        <v>5</v>
      </c>
      <c r="E130">
        <v>590</v>
      </c>
      <c r="F130" t="s">
        <v>108</v>
      </c>
      <c r="G130" t="s">
        <v>32</v>
      </c>
      <c r="H130" s="1">
        <v>40500</v>
      </c>
      <c r="I130" t="s">
        <v>46</v>
      </c>
      <c r="J130">
        <v>-14</v>
      </c>
      <c r="K130" t="s">
        <v>7</v>
      </c>
      <c r="L130" t="s">
        <v>184</v>
      </c>
      <c r="M130" s="29" t="s">
        <v>272</v>
      </c>
      <c r="N130" s="1">
        <v>45182</v>
      </c>
      <c r="O130" t="s">
        <v>207</v>
      </c>
      <c r="P130" s="1">
        <v>44823</v>
      </c>
      <c r="R130" t="s">
        <v>109</v>
      </c>
    </row>
    <row r="131" spans="1:18" ht="12.75">
      <c r="A131">
        <v>7115585</v>
      </c>
      <c r="B131" t="s">
        <v>144</v>
      </c>
      <c r="C131" t="s">
        <v>42</v>
      </c>
      <c r="D131">
        <v>5</v>
      </c>
      <c r="E131">
        <v>500</v>
      </c>
      <c r="F131" t="s">
        <v>108</v>
      </c>
      <c r="G131" t="s">
        <v>40</v>
      </c>
      <c r="H131" s="1">
        <v>40939</v>
      </c>
      <c r="I131" t="s">
        <v>13</v>
      </c>
      <c r="J131">
        <v>-12</v>
      </c>
      <c r="K131" t="s">
        <v>7</v>
      </c>
      <c r="L131" t="s">
        <v>184</v>
      </c>
      <c r="M131" s="29" t="s">
        <v>277</v>
      </c>
      <c r="N131" s="1">
        <v>45204</v>
      </c>
      <c r="O131" t="s">
        <v>207</v>
      </c>
      <c r="P131" s="1">
        <v>45204</v>
      </c>
      <c r="R131" t="s">
        <v>109</v>
      </c>
    </row>
    <row r="132" spans="1:18" ht="12.75">
      <c r="A132">
        <v>7114989</v>
      </c>
      <c r="B132" t="s">
        <v>144</v>
      </c>
      <c r="C132" t="s">
        <v>75</v>
      </c>
      <c r="D132">
        <v>5</v>
      </c>
      <c r="E132">
        <v>500</v>
      </c>
      <c r="F132" t="s">
        <v>108</v>
      </c>
      <c r="G132" t="s">
        <v>59</v>
      </c>
      <c r="H132" s="1">
        <v>41537</v>
      </c>
      <c r="I132" t="s">
        <v>11</v>
      </c>
      <c r="J132">
        <v>-11</v>
      </c>
      <c r="K132" t="s">
        <v>7</v>
      </c>
      <c r="L132" t="s">
        <v>184</v>
      </c>
      <c r="M132" s="29" t="s">
        <v>225</v>
      </c>
      <c r="N132" s="1">
        <v>45182</v>
      </c>
      <c r="O132" t="s">
        <v>207</v>
      </c>
      <c r="P132" s="1">
        <v>44480</v>
      </c>
      <c r="R132" t="s">
        <v>109</v>
      </c>
    </row>
    <row r="133" spans="1:18" ht="12.75">
      <c r="A133">
        <v>7115583</v>
      </c>
      <c r="B133" t="s">
        <v>144</v>
      </c>
      <c r="C133" t="s">
        <v>393</v>
      </c>
      <c r="D133">
        <v>5</v>
      </c>
      <c r="E133">
        <v>500</v>
      </c>
      <c r="F133" t="s">
        <v>108</v>
      </c>
      <c r="G133" t="s">
        <v>32</v>
      </c>
      <c r="H133" s="1">
        <v>40473</v>
      </c>
      <c r="I133" t="s">
        <v>13</v>
      </c>
      <c r="J133">
        <v>-14</v>
      </c>
      <c r="K133" t="s">
        <v>7</v>
      </c>
      <c r="L133" t="s">
        <v>184</v>
      </c>
      <c r="M133" s="29" t="s">
        <v>277</v>
      </c>
      <c r="N133" s="1">
        <v>45204</v>
      </c>
      <c r="O133" t="s">
        <v>207</v>
      </c>
      <c r="P133" s="1">
        <v>45204</v>
      </c>
      <c r="R133" t="s">
        <v>109</v>
      </c>
    </row>
    <row r="134" spans="1:18" ht="12.75">
      <c r="A134">
        <v>7115172</v>
      </c>
      <c r="B134" t="s">
        <v>394</v>
      </c>
      <c r="C134" t="s">
        <v>130</v>
      </c>
      <c r="D134">
        <v>5</v>
      </c>
      <c r="E134">
        <v>500</v>
      </c>
      <c r="G134" t="s">
        <v>59</v>
      </c>
      <c r="H134" s="1">
        <v>41389</v>
      </c>
      <c r="I134" t="s">
        <v>15</v>
      </c>
      <c r="J134">
        <v>-11</v>
      </c>
      <c r="K134" t="s">
        <v>7</v>
      </c>
      <c r="L134" t="s">
        <v>184</v>
      </c>
      <c r="M134" s="29" t="s">
        <v>231</v>
      </c>
      <c r="O134" t="s">
        <v>211</v>
      </c>
      <c r="P134" s="1">
        <v>44811</v>
      </c>
      <c r="R134" t="s">
        <v>109</v>
      </c>
    </row>
    <row r="135" spans="1:18" ht="12.75">
      <c r="A135">
        <v>7115387</v>
      </c>
      <c r="B135" t="s">
        <v>395</v>
      </c>
      <c r="C135" t="s">
        <v>104</v>
      </c>
      <c r="D135">
        <v>5</v>
      </c>
      <c r="E135">
        <v>500</v>
      </c>
      <c r="F135" t="s">
        <v>108</v>
      </c>
      <c r="G135" t="s">
        <v>39</v>
      </c>
      <c r="H135" s="1">
        <v>40685</v>
      </c>
      <c r="I135" t="s">
        <v>80</v>
      </c>
      <c r="J135">
        <v>-13</v>
      </c>
      <c r="K135" t="s">
        <v>7</v>
      </c>
      <c r="L135" t="s">
        <v>184</v>
      </c>
      <c r="M135" s="29" t="s">
        <v>262</v>
      </c>
      <c r="N135" s="1">
        <v>45196</v>
      </c>
      <c r="O135" t="s">
        <v>207</v>
      </c>
      <c r="P135" s="1">
        <v>44876</v>
      </c>
      <c r="R135" t="s">
        <v>109</v>
      </c>
    </row>
    <row r="136" spans="1:18" ht="12.75">
      <c r="A136">
        <v>7115740</v>
      </c>
      <c r="B136" t="s">
        <v>396</v>
      </c>
      <c r="C136" t="s">
        <v>397</v>
      </c>
      <c r="D136">
        <v>5</v>
      </c>
      <c r="E136">
        <v>500</v>
      </c>
      <c r="F136" t="s">
        <v>108</v>
      </c>
      <c r="G136" t="s">
        <v>31</v>
      </c>
      <c r="H136" s="1">
        <v>39932</v>
      </c>
      <c r="I136" t="s">
        <v>11</v>
      </c>
      <c r="J136">
        <v>-15</v>
      </c>
      <c r="K136" t="s">
        <v>7</v>
      </c>
      <c r="L136" t="s">
        <v>184</v>
      </c>
      <c r="M136" s="29" t="s">
        <v>225</v>
      </c>
      <c r="N136" s="1">
        <v>45403</v>
      </c>
      <c r="O136" t="s">
        <v>207</v>
      </c>
      <c r="P136" s="1">
        <v>45403</v>
      </c>
      <c r="R136" t="s">
        <v>109</v>
      </c>
    </row>
    <row r="137" spans="1:18" ht="12.75">
      <c r="A137">
        <v>7115646</v>
      </c>
      <c r="B137" t="s">
        <v>398</v>
      </c>
      <c r="C137" t="s">
        <v>399</v>
      </c>
      <c r="D137">
        <v>5</v>
      </c>
      <c r="E137">
        <v>500</v>
      </c>
      <c r="F137" t="s">
        <v>108</v>
      </c>
      <c r="G137" t="s">
        <v>55</v>
      </c>
      <c r="H137" s="1">
        <v>41953</v>
      </c>
      <c r="I137" t="s">
        <v>15</v>
      </c>
      <c r="J137">
        <v>-10</v>
      </c>
      <c r="K137" t="s">
        <v>10</v>
      </c>
      <c r="L137" t="s">
        <v>184</v>
      </c>
      <c r="M137" s="29" t="s">
        <v>231</v>
      </c>
      <c r="N137" s="1">
        <v>45238</v>
      </c>
      <c r="O137" t="s">
        <v>207</v>
      </c>
      <c r="P137" s="1">
        <v>45238</v>
      </c>
      <c r="R137" t="s">
        <v>109</v>
      </c>
    </row>
    <row r="138" spans="1:18" ht="12.75">
      <c r="A138">
        <v>7115292</v>
      </c>
      <c r="B138" t="s">
        <v>186</v>
      </c>
      <c r="C138" t="s">
        <v>400</v>
      </c>
      <c r="D138">
        <v>5</v>
      </c>
      <c r="E138">
        <v>500</v>
      </c>
      <c r="G138" t="s">
        <v>31</v>
      </c>
      <c r="H138" s="1">
        <v>40178</v>
      </c>
      <c r="I138" t="s">
        <v>80</v>
      </c>
      <c r="J138">
        <v>-15</v>
      </c>
      <c r="K138" t="s">
        <v>7</v>
      </c>
      <c r="L138" t="s">
        <v>184</v>
      </c>
      <c r="M138" s="29" t="s">
        <v>262</v>
      </c>
      <c r="O138" t="s">
        <v>211</v>
      </c>
      <c r="P138" s="1">
        <v>44843</v>
      </c>
      <c r="R138" t="s">
        <v>109</v>
      </c>
    </row>
    <row r="139" spans="1:18" ht="12.75">
      <c r="A139">
        <v>7115190</v>
      </c>
      <c r="B139" t="s">
        <v>401</v>
      </c>
      <c r="C139" t="s">
        <v>402</v>
      </c>
      <c r="D139">
        <v>5</v>
      </c>
      <c r="E139">
        <v>500</v>
      </c>
      <c r="F139" t="s">
        <v>209</v>
      </c>
      <c r="G139" t="s">
        <v>32</v>
      </c>
      <c r="H139" s="1">
        <v>40420</v>
      </c>
      <c r="I139" t="s">
        <v>15</v>
      </c>
      <c r="J139">
        <v>-14</v>
      </c>
      <c r="K139" t="s">
        <v>7</v>
      </c>
      <c r="L139" t="s">
        <v>184</v>
      </c>
      <c r="M139" s="29" t="s">
        <v>231</v>
      </c>
      <c r="N139" s="1">
        <v>45205</v>
      </c>
      <c r="O139" t="s">
        <v>207</v>
      </c>
      <c r="P139" s="1">
        <v>44819</v>
      </c>
      <c r="R139" t="s">
        <v>109</v>
      </c>
    </row>
    <row r="140" spans="1:18" ht="12.75">
      <c r="A140">
        <v>7115119</v>
      </c>
      <c r="B140" t="s">
        <v>43</v>
      </c>
      <c r="C140" t="s">
        <v>62</v>
      </c>
      <c r="D140">
        <v>6</v>
      </c>
      <c r="E140">
        <v>610</v>
      </c>
      <c r="F140" t="s">
        <v>108</v>
      </c>
      <c r="G140" t="s">
        <v>31</v>
      </c>
      <c r="H140" s="1">
        <v>39872</v>
      </c>
      <c r="I140" t="s">
        <v>80</v>
      </c>
      <c r="J140">
        <v>-15</v>
      </c>
      <c r="K140" t="s">
        <v>7</v>
      </c>
      <c r="L140" t="s">
        <v>184</v>
      </c>
      <c r="M140" s="29" t="s">
        <v>262</v>
      </c>
      <c r="N140" s="1">
        <v>45177</v>
      </c>
      <c r="O140" t="s">
        <v>207</v>
      </c>
      <c r="P140" s="1">
        <v>44582</v>
      </c>
      <c r="R140" t="s">
        <v>109</v>
      </c>
    </row>
    <row r="141" spans="1:18" ht="12.75">
      <c r="A141">
        <v>7115062</v>
      </c>
      <c r="B141" t="s">
        <v>117</v>
      </c>
      <c r="C141" t="s">
        <v>33</v>
      </c>
      <c r="D141">
        <v>6</v>
      </c>
      <c r="E141">
        <v>614</v>
      </c>
      <c r="F141" t="s">
        <v>108</v>
      </c>
      <c r="G141" t="s">
        <v>32</v>
      </c>
      <c r="H141" s="1">
        <v>40380</v>
      </c>
      <c r="I141" t="s">
        <v>88</v>
      </c>
      <c r="J141">
        <v>-14</v>
      </c>
      <c r="K141" t="s">
        <v>7</v>
      </c>
      <c r="L141" t="s">
        <v>184</v>
      </c>
      <c r="M141" s="29" t="s">
        <v>215</v>
      </c>
      <c r="N141" s="1">
        <v>45173</v>
      </c>
      <c r="O141" t="s">
        <v>207</v>
      </c>
      <c r="P141" s="1">
        <v>44509</v>
      </c>
      <c r="R141" t="s">
        <v>109</v>
      </c>
    </row>
    <row r="142" spans="1:18" ht="12.75">
      <c r="A142">
        <v>7115171</v>
      </c>
      <c r="B142" t="s">
        <v>403</v>
      </c>
      <c r="C142" t="s">
        <v>397</v>
      </c>
      <c r="D142">
        <v>5</v>
      </c>
      <c r="E142">
        <v>544</v>
      </c>
      <c r="F142" t="s">
        <v>108</v>
      </c>
      <c r="G142" t="s">
        <v>31</v>
      </c>
      <c r="H142" s="1">
        <v>39956</v>
      </c>
      <c r="I142" t="s">
        <v>46</v>
      </c>
      <c r="J142">
        <v>-15</v>
      </c>
      <c r="K142" t="s">
        <v>7</v>
      </c>
      <c r="L142" t="s">
        <v>184</v>
      </c>
      <c r="M142" s="29" t="s">
        <v>272</v>
      </c>
      <c r="N142" s="1">
        <v>45208</v>
      </c>
      <c r="O142" t="s">
        <v>207</v>
      </c>
      <c r="P142" s="1">
        <v>44811</v>
      </c>
      <c r="R142" t="s">
        <v>109</v>
      </c>
    </row>
    <row r="143" spans="1:18" ht="12.75">
      <c r="A143">
        <v>7114582</v>
      </c>
      <c r="B143" t="s">
        <v>99</v>
      </c>
      <c r="C143" t="s">
        <v>100</v>
      </c>
      <c r="D143">
        <v>5</v>
      </c>
      <c r="E143">
        <v>500</v>
      </c>
      <c r="G143" t="s">
        <v>40</v>
      </c>
      <c r="H143" s="1">
        <v>40912</v>
      </c>
      <c r="I143" t="s">
        <v>9</v>
      </c>
      <c r="J143">
        <v>-12</v>
      </c>
      <c r="K143" t="s">
        <v>10</v>
      </c>
      <c r="L143" t="s">
        <v>184</v>
      </c>
      <c r="M143" s="29" t="s">
        <v>343</v>
      </c>
      <c r="O143" t="s">
        <v>211</v>
      </c>
      <c r="P143" s="1">
        <v>43728</v>
      </c>
      <c r="R143" t="s">
        <v>109</v>
      </c>
    </row>
    <row r="144" spans="1:18" ht="12.75">
      <c r="A144">
        <v>7115365</v>
      </c>
      <c r="B144" t="s">
        <v>404</v>
      </c>
      <c r="C144" t="s">
        <v>405</v>
      </c>
      <c r="D144">
        <v>5</v>
      </c>
      <c r="E144">
        <v>500</v>
      </c>
      <c r="F144" t="s">
        <v>209</v>
      </c>
      <c r="G144" t="s">
        <v>59</v>
      </c>
      <c r="H144" s="1">
        <v>41509</v>
      </c>
      <c r="I144" t="s">
        <v>34</v>
      </c>
      <c r="J144">
        <v>-11</v>
      </c>
      <c r="K144" t="s">
        <v>10</v>
      </c>
      <c r="L144" t="s">
        <v>184</v>
      </c>
      <c r="M144" s="29" t="s">
        <v>228</v>
      </c>
      <c r="N144" s="1">
        <v>45260</v>
      </c>
      <c r="O144" t="s">
        <v>207</v>
      </c>
      <c r="P144" s="1">
        <v>44873</v>
      </c>
      <c r="R144" t="s">
        <v>109</v>
      </c>
    </row>
    <row r="145" spans="1:18" ht="12.75">
      <c r="A145">
        <v>7114941</v>
      </c>
      <c r="B145" t="s">
        <v>406</v>
      </c>
      <c r="C145" t="s">
        <v>125</v>
      </c>
      <c r="D145">
        <v>5</v>
      </c>
      <c r="E145">
        <v>500</v>
      </c>
      <c r="G145" t="s">
        <v>39</v>
      </c>
      <c r="H145" s="1">
        <v>40801</v>
      </c>
      <c r="I145" t="s">
        <v>9</v>
      </c>
      <c r="J145">
        <v>-13</v>
      </c>
      <c r="K145" t="s">
        <v>7</v>
      </c>
      <c r="L145" t="s">
        <v>184</v>
      </c>
      <c r="M145" s="29" t="s">
        <v>343</v>
      </c>
      <c r="O145" t="s">
        <v>211</v>
      </c>
      <c r="P145" s="1">
        <v>44467</v>
      </c>
      <c r="R145" t="s">
        <v>109</v>
      </c>
    </row>
    <row r="146" spans="1:18" ht="12.75">
      <c r="A146">
        <v>7115209</v>
      </c>
      <c r="B146" t="s">
        <v>407</v>
      </c>
      <c r="C146" t="s">
        <v>125</v>
      </c>
      <c r="D146">
        <v>5</v>
      </c>
      <c r="E146">
        <v>500</v>
      </c>
      <c r="G146" t="s">
        <v>32</v>
      </c>
      <c r="H146" s="1">
        <v>40244</v>
      </c>
      <c r="I146" t="s">
        <v>71</v>
      </c>
      <c r="J146">
        <v>-14</v>
      </c>
      <c r="K146" t="s">
        <v>7</v>
      </c>
      <c r="L146" t="s">
        <v>184</v>
      </c>
      <c r="M146" s="29" t="s">
        <v>221</v>
      </c>
      <c r="O146" t="s">
        <v>211</v>
      </c>
      <c r="P146" s="1">
        <v>44824</v>
      </c>
      <c r="R146" t="s">
        <v>109</v>
      </c>
    </row>
    <row r="147" spans="1:18" ht="12.75">
      <c r="A147">
        <v>7115178</v>
      </c>
      <c r="B147" t="s">
        <v>408</v>
      </c>
      <c r="C147" t="s">
        <v>409</v>
      </c>
      <c r="D147">
        <v>5</v>
      </c>
      <c r="E147">
        <v>500</v>
      </c>
      <c r="G147" t="s">
        <v>31</v>
      </c>
      <c r="H147" s="1">
        <v>40047</v>
      </c>
      <c r="I147" t="s">
        <v>46</v>
      </c>
      <c r="J147">
        <v>-15</v>
      </c>
      <c r="K147" t="s">
        <v>7</v>
      </c>
      <c r="L147" t="s">
        <v>184</v>
      </c>
      <c r="M147" s="29" t="s">
        <v>272</v>
      </c>
      <c r="O147" t="s">
        <v>211</v>
      </c>
      <c r="P147" s="1">
        <v>44812</v>
      </c>
      <c r="R147" t="s">
        <v>109</v>
      </c>
    </row>
    <row r="148" spans="1:18" ht="12.75">
      <c r="A148">
        <v>7115246</v>
      </c>
      <c r="B148" t="s">
        <v>410</v>
      </c>
      <c r="C148" t="s">
        <v>25</v>
      </c>
      <c r="D148">
        <v>5</v>
      </c>
      <c r="E148">
        <v>500</v>
      </c>
      <c r="G148" t="s">
        <v>39</v>
      </c>
      <c r="H148" s="1">
        <v>40611</v>
      </c>
      <c r="I148" t="s">
        <v>128</v>
      </c>
      <c r="J148">
        <v>-13</v>
      </c>
      <c r="K148" t="s">
        <v>7</v>
      </c>
      <c r="L148" t="s">
        <v>184</v>
      </c>
      <c r="M148" s="29" t="s">
        <v>270</v>
      </c>
      <c r="O148" t="s">
        <v>211</v>
      </c>
      <c r="P148" s="1">
        <v>44832</v>
      </c>
      <c r="Q148" s="1">
        <v>44830</v>
      </c>
      <c r="R148" t="s">
        <v>73</v>
      </c>
    </row>
    <row r="149" spans="1:18" ht="12.75">
      <c r="A149">
        <v>7115005</v>
      </c>
      <c r="B149" t="s">
        <v>411</v>
      </c>
      <c r="C149" t="s">
        <v>412</v>
      </c>
      <c r="D149">
        <v>5</v>
      </c>
      <c r="E149">
        <v>500</v>
      </c>
      <c r="G149" t="s">
        <v>40</v>
      </c>
      <c r="H149" s="1">
        <v>40924</v>
      </c>
      <c r="I149" t="s">
        <v>38</v>
      </c>
      <c r="J149">
        <v>-12</v>
      </c>
      <c r="K149" t="s">
        <v>10</v>
      </c>
      <c r="L149" t="s">
        <v>184</v>
      </c>
      <c r="M149" s="29" t="s">
        <v>210</v>
      </c>
      <c r="O149" t="s">
        <v>211</v>
      </c>
      <c r="P149" s="1">
        <v>44485</v>
      </c>
      <c r="R149" t="s">
        <v>109</v>
      </c>
    </row>
    <row r="150" spans="1:18" ht="12.75">
      <c r="A150">
        <v>7115006</v>
      </c>
      <c r="B150" t="s">
        <v>411</v>
      </c>
      <c r="C150" t="s">
        <v>413</v>
      </c>
      <c r="D150">
        <v>5</v>
      </c>
      <c r="E150">
        <v>500</v>
      </c>
      <c r="G150" t="s">
        <v>55</v>
      </c>
      <c r="H150" s="1">
        <v>41726</v>
      </c>
      <c r="I150" t="s">
        <v>38</v>
      </c>
      <c r="J150">
        <v>-10</v>
      </c>
      <c r="K150" t="s">
        <v>7</v>
      </c>
      <c r="L150" t="s">
        <v>184</v>
      </c>
      <c r="M150" s="29" t="s">
        <v>210</v>
      </c>
      <c r="O150" t="s">
        <v>211</v>
      </c>
      <c r="P150" s="1">
        <v>44485</v>
      </c>
      <c r="R150" t="s">
        <v>109</v>
      </c>
    </row>
    <row r="151" spans="1:18" ht="12.75">
      <c r="A151">
        <v>7115687</v>
      </c>
      <c r="B151" t="s">
        <v>414</v>
      </c>
      <c r="C151" t="s">
        <v>415</v>
      </c>
      <c r="D151">
        <v>5</v>
      </c>
      <c r="E151">
        <v>500</v>
      </c>
      <c r="F151" t="s">
        <v>209</v>
      </c>
      <c r="G151" t="s">
        <v>55</v>
      </c>
      <c r="H151" s="1">
        <v>41674</v>
      </c>
      <c r="I151" t="s">
        <v>253</v>
      </c>
      <c r="J151">
        <v>-10</v>
      </c>
      <c r="K151" t="s">
        <v>10</v>
      </c>
      <c r="L151" t="s">
        <v>184</v>
      </c>
      <c r="M151" s="29" t="s">
        <v>252</v>
      </c>
      <c r="N151" s="1">
        <v>45265</v>
      </c>
      <c r="O151" t="s">
        <v>207</v>
      </c>
      <c r="P151" s="1">
        <v>45265</v>
      </c>
      <c r="Q151" s="1">
        <v>45252</v>
      </c>
      <c r="R151" t="s">
        <v>73</v>
      </c>
    </row>
    <row r="152" spans="1:18" ht="12.75">
      <c r="A152">
        <v>7115445</v>
      </c>
      <c r="B152" t="s">
        <v>416</v>
      </c>
      <c r="C152" t="s">
        <v>417</v>
      </c>
      <c r="D152">
        <v>5</v>
      </c>
      <c r="E152">
        <v>500</v>
      </c>
      <c r="G152" t="s">
        <v>59</v>
      </c>
      <c r="H152" s="1">
        <v>41546</v>
      </c>
      <c r="I152" t="s">
        <v>71</v>
      </c>
      <c r="J152">
        <v>-11</v>
      </c>
      <c r="K152" t="s">
        <v>10</v>
      </c>
      <c r="L152" t="s">
        <v>184</v>
      </c>
      <c r="M152" s="29" t="s">
        <v>221</v>
      </c>
      <c r="O152" t="s">
        <v>211</v>
      </c>
      <c r="P152" s="1">
        <v>44959</v>
      </c>
      <c r="Q152" s="1">
        <v>44944</v>
      </c>
      <c r="R152" t="s">
        <v>73</v>
      </c>
    </row>
    <row r="153" spans="1:18" ht="12.75">
      <c r="A153">
        <v>7115366</v>
      </c>
      <c r="B153" t="s">
        <v>418</v>
      </c>
      <c r="C153" t="s">
        <v>419</v>
      </c>
      <c r="D153">
        <v>5</v>
      </c>
      <c r="E153">
        <v>500</v>
      </c>
      <c r="F153" t="s">
        <v>209</v>
      </c>
      <c r="G153" t="s">
        <v>55</v>
      </c>
      <c r="H153" s="1">
        <v>41684</v>
      </c>
      <c r="I153" t="s">
        <v>34</v>
      </c>
      <c r="J153">
        <v>-10</v>
      </c>
      <c r="K153" t="s">
        <v>10</v>
      </c>
      <c r="L153" t="s">
        <v>184</v>
      </c>
      <c r="M153" s="29" t="s">
        <v>228</v>
      </c>
      <c r="N153" s="1">
        <v>45260</v>
      </c>
      <c r="O153" t="s">
        <v>207</v>
      </c>
      <c r="P153" s="1">
        <v>44873</v>
      </c>
      <c r="R153" t="s">
        <v>109</v>
      </c>
    </row>
    <row r="154" spans="1:18" ht="12.75">
      <c r="A154">
        <v>7113899</v>
      </c>
      <c r="B154" t="s">
        <v>63</v>
      </c>
      <c r="C154" t="s">
        <v>77</v>
      </c>
      <c r="D154">
        <v>6</v>
      </c>
      <c r="E154">
        <v>634</v>
      </c>
      <c r="G154" t="s">
        <v>31</v>
      </c>
      <c r="H154" s="1">
        <v>40105</v>
      </c>
      <c r="I154" t="s">
        <v>96</v>
      </c>
      <c r="J154">
        <v>-15</v>
      </c>
      <c r="K154" t="s">
        <v>10</v>
      </c>
      <c r="L154" t="s">
        <v>184</v>
      </c>
      <c r="M154" s="29" t="s">
        <v>257</v>
      </c>
      <c r="O154" t="s">
        <v>211</v>
      </c>
      <c r="P154" s="1">
        <v>42838</v>
      </c>
      <c r="R154" t="s">
        <v>109</v>
      </c>
    </row>
    <row r="155" spans="1:18" ht="12.75">
      <c r="A155">
        <v>7115537</v>
      </c>
      <c r="B155" t="s">
        <v>420</v>
      </c>
      <c r="C155" t="s">
        <v>421</v>
      </c>
      <c r="D155">
        <v>5</v>
      </c>
      <c r="E155">
        <v>500</v>
      </c>
      <c r="F155" t="s">
        <v>108</v>
      </c>
      <c r="G155" t="s">
        <v>55</v>
      </c>
      <c r="H155" s="1">
        <v>41967</v>
      </c>
      <c r="I155" t="s">
        <v>46</v>
      </c>
      <c r="J155">
        <v>-10</v>
      </c>
      <c r="K155" t="s">
        <v>7</v>
      </c>
      <c r="L155" t="s">
        <v>184</v>
      </c>
      <c r="M155" s="29" t="s">
        <v>272</v>
      </c>
      <c r="N155" s="1">
        <v>45196</v>
      </c>
      <c r="O155" t="s">
        <v>207</v>
      </c>
      <c r="P155" s="1">
        <v>45196</v>
      </c>
      <c r="R155" t="s">
        <v>109</v>
      </c>
    </row>
    <row r="156" spans="1:18" ht="12.75">
      <c r="A156">
        <v>7115568</v>
      </c>
      <c r="B156" t="s">
        <v>422</v>
      </c>
      <c r="C156" t="s">
        <v>423</v>
      </c>
      <c r="D156">
        <v>5</v>
      </c>
      <c r="E156">
        <v>500</v>
      </c>
      <c r="F156" t="s">
        <v>108</v>
      </c>
      <c r="G156" t="s">
        <v>59</v>
      </c>
      <c r="H156" s="1">
        <v>41331</v>
      </c>
      <c r="I156" t="s">
        <v>12</v>
      </c>
      <c r="J156">
        <v>-11</v>
      </c>
      <c r="K156" t="s">
        <v>7</v>
      </c>
      <c r="L156" t="s">
        <v>184</v>
      </c>
      <c r="M156" s="29" t="s">
        <v>233</v>
      </c>
      <c r="N156" s="1">
        <v>45203</v>
      </c>
      <c r="O156" t="s">
        <v>207</v>
      </c>
      <c r="P156" s="1">
        <v>45203</v>
      </c>
      <c r="R156" t="s">
        <v>109</v>
      </c>
    </row>
    <row r="157" spans="1:18" ht="12.75">
      <c r="A157">
        <v>7115502</v>
      </c>
      <c r="B157" t="s">
        <v>424</v>
      </c>
      <c r="C157" t="s">
        <v>425</v>
      </c>
      <c r="D157">
        <v>5</v>
      </c>
      <c r="E157">
        <v>500</v>
      </c>
      <c r="F157" t="s">
        <v>209</v>
      </c>
      <c r="G157" t="s">
        <v>32</v>
      </c>
      <c r="H157" s="1">
        <v>40341</v>
      </c>
      <c r="I157" t="s">
        <v>38</v>
      </c>
      <c r="J157">
        <v>-14</v>
      </c>
      <c r="K157" t="s">
        <v>7</v>
      </c>
      <c r="L157" t="s">
        <v>184</v>
      </c>
      <c r="M157" s="29" t="s">
        <v>210</v>
      </c>
      <c r="N157" s="1">
        <v>45185</v>
      </c>
      <c r="O157" t="s">
        <v>207</v>
      </c>
      <c r="P157" s="1">
        <v>45185</v>
      </c>
      <c r="R157" t="s">
        <v>109</v>
      </c>
    </row>
    <row r="158" spans="1:18" ht="12.75">
      <c r="A158">
        <v>7115216</v>
      </c>
      <c r="B158" t="s">
        <v>426</v>
      </c>
      <c r="C158" t="s">
        <v>42</v>
      </c>
      <c r="D158">
        <v>5</v>
      </c>
      <c r="E158">
        <v>545</v>
      </c>
      <c r="F158" t="s">
        <v>108</v>
      </c>
      <c r="G158" t="s">
        <v>31</v>
      </c>
      <c r="H158" s="1">
        <v>39857</v>
      </c>
      <c r="I158" t="s">
        <v>34</v>
      </c>
      <c r="J158">
        <v>-15</v>
      </c>
      <c r="K158" t="s">
        <v>7</v>
      </c>
      <c r="L158" t="s">
        <v>184</v>
      </c>
      <c r="M158" s="29" t="s">
        <v>228</v>
      </c>
      <c r="N158" s="1">
        <v>45177</v>
      </c>
      <c r="O158" t="s">
        <v>207</v>
      </c>
      <c r="P158" s="1">
        <v>44826</v>
      </c>
      <c r="R158" t="s">
        <v>109</v>
      </c>
    </row>
    <row r="159" spans="1:18" ht="12.75">
      <c r="A159">
        <v>7114827</v>
      </c>
      <c r="B159" t="s">
        <v>427</v>
      </c>
      <c r="C159" t="s">
        <v>428</v>
      </c>
      <c r="D159">
        <v>5</v>
      </c>
      <c r="E159">
        <v>500</v>
      </c>
      <c r="G159" t="s">
        <v>40</v>
      </c>
      <c r="H159" s="1">
        <v>41045</v>
      </c>
      <c r="I159" t="s">
        <v>71</v>
      </c>
      <c r="J159">
        <v>-12</v>
      </c>
      <c r="K159" t="s">
        <v>7</v>
      </c>
      <c r="L159" t="s">
        <v>184</v>
      </c>
      <c r="M159" s="29" t="s">
        <v>221</v>
      </c>
      <c r="O159" t="s">
        <v>211</v>
      </c>
      <c r="P159" s="1">
        <v>44112</v>
      </c>
      <c r="Q159" s="1">
        <v>44839</v>
      </c>
      <c r="R159" t="s">
        <v>73</v>
      </c>
    </row>
    <row r="160" spans="1:18" ht="12.75">
      <c r="A160">
        <v>7115671</v>
      </c>
      <c r="B160" t="s">
        <v>429</v>
      </c>
      <c r="C160" t="s">
        <v>430</v>
      </c>
      <c r="D160">
        <v>5</v>
      </c>
      <c r="E160">
        <v>500</v>
      </c>
      <c r="F160" t="s">
        <v>108</v>
      </c>
      <c r="G160" t="s">
        <v>39</v>
      </c>
      <c r="H160" s="1">
        <v>40809</v>
      </c>
      <c r="I160" t="s">
        <v>11</v>
      </c>
      <c r="J160">
        <v>-13</v>
      </c>
      <c r="K160" t="s">
        <v>7</v>
      </c>
      <c r="L160" t="s">
        <v>184</v>
      </c>
      <c r="M160" s="29" t="s">
        <v>225</v>
      </c>
      <c r="N160" s="1">
        <v>45255</v>
      </c>
      <c r="O160" t="s">
        <v>207</v>
      </c>
      <c r="P160" s="1">
        <v>45255</v>
      </c>
      <c r="R160" t="s">
        <v>109</v>
      </c>
    </row>
    <row r="161" spans="1:18" ht="12.75">
      <c r="A161">
        <v>7115446</v>
      </c>
      <c r="B161" t="s">
        <v>431</v>
      </c>
      <c r="C161" t="s">
        <v>432</v>
      </c>
      <c r="D161">
        <v>5</v>
      </c>
      <c r="E161">
        <v>500</v>
      </c>
      <c r="F161" t="s">
        <v>209</v>
      </c>
      <c r="G161" t="s">
        <v>59</v>
      </c>
      <c r="H161" s="1">
        <v>41438</v>
      </c>
      <c r="I161" t="s">
        <v>71</v>
      </c>
      <c r="J161">
        <v>-11</v>
      </c>
      <c r="K161" t="s">
        <v>10</v>
      </c>
      <c r="L161" t="s">
        <v>184</v>
      </c>
      <c r="M161" s="29" t="s">
        <v>221</v>
      </c>
      <c r="N161" s="1">
        <v>45200</v>
      </c>
      <c r="O161" t="s">
        <v>207</v>
      </c>
      <c r="P161" s="1">
        <v>44959</v>
      </c>
      <c r="R161" t="s">
        <v>109</v>
      </c>
    </row>
    <row r="162" spans="1:18" ht="12.75">
      <c r="A162">
        <v>7115459</v>
      </c>
      <c r="B162" t="s">
        <v>433</v>
      </c>
      <c r="C162" t="s">
        <v>434</v>
      </c>
      <c r="D162">
        <v>5</v>
      </c>
      <c r="E162">
        <v>500</v>
      </c>
      <c r="G162" t="s">
        <v>31</v>
      </c>
      <c r="H162" s="1">
        <v>39930</v>
      </c>
      <c r="I162" t="s">
        <v>50</v>
      </c>
      <c r="J162">
        <v>-15</v>
      </c>
      <c r="K162" t="s">
        <v>7</v>
      </c>
      <c r="L162" t="s">
        <v>184</v>
      </c>
      <c r="M162" s="29" t="s">
        <v>259</v>
      </c>
      <c r="O162" t="s">
        <v>211</v>
      </c>
      <c r="P162" s="1">
        <v>44961</v>
      </c>
      <c r="Q162" s="1">
        <v>44951</v>
      </c>
      <c r="R162" t="s">
        <v>73</v>
      </c>
    </row>
    <row r="163" spans="1:18" ht="12.75">
      <c r="A163">
        <v>7115534</v>
      </c>
      <c r="B163" t="s">
        <v>435</v>
      </c>
      <c r="C163" t="s">
        <v>436</v>
      </c>
      <c r="D163">
        <v>5</v>
      </c>
      <c r="E163">
        <v>500</v>
      </c>
      <c r="F163" t="s">
        <v>108</v>
      </c>
      <c r="G163" t="s">
        <v>39</v>
      </c>
      <c r="H163" s="1">
        <v>40546</v>
      </c>
      <c r="I163" t="s">
        <v>80</v>
      </c>
      <c r="J163">
        <v>-13</v>
      </c>
      <c r="K163" t="s">
        <v>7</v>
      </c>
      <c r="L163" t="s">
        <v>184</v>
      </c>
      <c r="M163" s="29" t="s">
        <v>262</v>
      </c>
      <c r="N163" s="1">
        <v>45196</v>
      </c>
      <c r="O163" t="s">
        <v>207</v>
      </c>
      <c r="P163" s="1">
        <v>45196</v>
      </c>
      <c r="R163" t="s">
        <v>109</v>
      </c>
    </row>
    <row r="164" spans="1:18" ht="12.75">
      <c r="A164">
        <v>7115518</v>
      </c>
      <c r="B164" t="s">
        <v>437</v>
      </c>
      <c r="C164" t="s">
        <v>438</v>
      </c>
      <c r="D164">
        <v>5</v>
      </c>
      <c r="E164">
        <v>540</v>
      </c>
      <c r="F164" t="s">
        <v>108</v>
      </c>
      <c r="G164" t="s">
        <v>31</v>
      </c>
      <c r="H164" s="1">
        <v>40161</v>
      </c>
      <c r="I164" t="s">
        <v>9</v>
      </c>
      <c r="J164">
        <v>-15</v>
      </c>
      <c r="K164" t="s">
        <v>7</v>
      </c>
      <c r="L164" t="s">
        <v>184</v>
      </c>
      <c r="M164" s="29" t="s">
        <v>343</v>
      </c>
      <c r="N164" s="1">
        <v>45190</v>
      </c>
      <c r="O164" t="s">
        <v>207</v>
      </c>
      <c r="P164" s="1">
        <v>45190</v>
      </c>
      <c r="R164" t="s">
        <v>109</v>
      </c>
    </row>
    <row r="165" spans="1:18" ht="12.75">
      <c r="A165">
        <v>7115379</v>
      </c>
      <c r="B165" t="s">
        <v>439</v>
      </c>
      <c r="C165" t="s">
        <v>400</v>
      </c>
      <c r="D165">
        <v>5</v>
      </c>
      <c r="E165">
        <v>500</v>
      </c>
      <c r="F165" t="s">
        <v>108</v>
      </c>
      <c r="G165" t="s">
        <v>40</v>
      </c>
      <c r="H165" s="1">
        <v>41023</v>
      </c>
      <c r="I165" t="s">
        <v>14</v>
      </c>
      <c r="J165">
        <v>-12</v>
      </c>
      <c r="K165" t="s">
        <v>7</v>
      </c>
      <c r="L165" t="s">
        <v>184</v>
      </c>
      <c r="M165" s="29" t="s">
        <v>206</v>
      </c>
      <c r="N165" s="1">
        <v>45187</v>
      </c>
      <c r="O165" t="s">
        <v>207</v>
      </c>
      <c r="P165" s="1">
        <v>44873</v>
      </c>
      <c r="R165" t="s">
        <v>109</v>
      </c>
    </row>
    <row r="166" spans="1:18" ht="12.75">
      <c r="A166">
        <v>7115305</v>
      </c>
      <c r="B166" t="s">
        <v>440</v>
      </c>
      <c r="C166" t="s">
        <v>441</v>
      </c>
      <c r="D166">
        <v>5</v>
      </c>
      <c r="E166">
        <v>500</v>
      </c>
      <c r="G166" t="s">
        <v>59</v>
      </c>
      <c r="H166" s="1">
        <v>41536</v>
      </c>
      <c r="I166" t="s">
        <v>80</v>
      </c>
      <c r="J166">
        <v>-11</v>
      </c>
      <c r="K166" t="s">
        <v>10</v>
      </c>
      <c r="L166" t="s">
        <v>184</v>
      </c>
      <c r="M166" s="29" t="s">
        <v>262</v>
      </c>
      <c r="O166" t="s">
        <v>211</v>
      </c>
      <c r="P166" s="1">
        <v>44847</v>
      </c>
      <c r="R166" t="s">
        <v>109</v>
      </c>
    </row>
    <row r="167" spans="1:18" ht="12.75">
      <c r="A167">
        <v>7115447</v>
      </c>
      <c r="B167" t="s">
        <v>442</v>
      </c>
      <c r="C167" t="s">
        <v>432</v>
      </c>
      <c r="D167">
        <v>5</v>
      </c>
      <c r="E167">
        <v>500</v>
      </c>
      <c r="G167" t="s">
        <v>59</v>
      </c>
      <c r="H167" s="1">
        <v>41407</v>
      </c>
      <c r="I167" t="s">
        <v>71</v>
      </c>
      <c r="J167">
        <v>-11</v>
      </c>
      <c r="K167" t="s">
        <v>10</v>
      </c>
      <c r="L167" t="s">
        <v>184</v>
      </c>
      <c r="M167" s="29" t="s">
        <v>221</v>
      </c>
      <c r="O167" t="s">
        <v>211</v>
      </c>
      <c r="P167" s="1">
        <v>44959</v>
      </c>
      <c r="R167" t="s">
        <v>109</v>
      </c>
    </row>
    <row r="168" spans="1:18" ht="12.75">
      <c r="A168">
        <v>7114695</v>
      </c>
      <c r="B168" t="s">
        <v>98</v>
      </c>
      <c r="C168" t="s">
        <v>33</v>
      </c>
      <c r="D168">
        <v>5</v>
      </c>
      <c r="E168">
        <v>500</v>
      </c>
      <c r="G168" t="s">
        <v>31</v>
      </c>
      <c r="H168" s="1">
        <v>40170</v>
      </c>
      <c r="I168" t="s">
        <v>96</v>
      </c>
      <c r="J168">
        <v>-15</v>
      </c>
      <c r="K168" t="s">
        <v>7</v>
      </c>
      <c r="L168" t="s">
        <v>184</v>
      </c>
      <c r="M168" s="29" t="s">
        <v>257</v>
      </c>
      <c r="O168" t="s">
        <v>211</v>
      </c>
      <c r="P168" s="1">
        <v>43757</v>
      </c>
      <c r="R168" t="s">
        <v>109</v>
      </c>
    </row>
    <row r="169" spans="1:18" ht="12.75">
      <c r="A169">
        <v>7115571</v>
      </c>
      <c r="B169" t="s">
        <v>443</v>
      </c>
      <c r="C169" t="s">
        <v>444</v>
      </c>
      <c r="D169">
        <v>5</v>
      </c>
      <c r="E169">
        <v>500</v>
      </c>
      <c r="F169" t="s">
        <v>108</v>
      </c>
      <c r="G169" t="s">
        <v>39</v>
      </c>
      <c r="H169" s="1">
        <v>40570</v>
      </c>
      <c r="I169" t="s">
        <v>34</v>
      </c>
      <c r="J169">
        <v>-13</v>
      </c>
      <c r="K169" t="s">
        <v>7</v>
      </c>
      <c r="L169" t="s">
        <v>184</v>
      </c>
      <c r="M169" s="29" t="s">
        <v>228</v>
      </c>
      <c r="N169" s="1">
        <v>45204</v>
      </c>
      <c r="O169" t="s">
        <v>207</v>
      </c>
      <c r="P169" s="1">
        <v>45204</v>
      </c>
      <c r="R169" t="s">
        <v>109</v>
      </c>
    </row>
    <row r="170" spans="1:18" ht="12.75">
      <c r="A170">
        <v>7115548</v>
      </c>
      <c r="B170" t="s">
        <v>445</v>
      </c>
      <c r="C170" t="s">
        <v>446</v>
      </c>
      <c r="D170">
        <v>5</v>
      </c>
      <c r="E170">
        <v>500</v>
      </c>
      <c r="F170" t="s">
        <v>209</v>
      </c>
      <c r="G170" t="s">
        <v>55</v>
      </c>
      <c r="H170" s="1">
        <v>41718</v>
      </c>
      <c r="I170" t="s">
        <v>71</v>
      </c>
      <c r="J170">
        <v>-10</v>
      </c>
      <c r="K170" t="s">
        <v>7</v>
      </c>
      <c r="L170" t="s">
        <v>184</v>
      </c>
      <c r="M170" s="29" t="s">
        <v>221</v>
      </c>
      <c r="N170" s="1">
        <v>45200</v>
      </c>
      <c r="O170" t="s">
        <v>207</v>
      </c>
      <c r="P170" s="1">
        <v>45200</v>
      </c>
      <c r="R170" t="s">
        <v>109</v>
      </c>
    </row>
    <row r="171" spans="1:18" ht="12.75">
      <c r="A171">
        <v>7115522</v>
      </c>
      <c r="B171" t="s">
        <v>447</v>
      </c>
      <c r="C171" t="s">
        <v>448</v>
      </c>
      <c r="D171">
        <v>5</v>
      </c>
      <c r="E171">
        <v>500</v>
      </c>
      <c r="F171" t="s">
        <v>108</v>
      </c>
      <c r="G171" t="s">
        <v>32</v>
      </c>
      <c r="H171" s="1">
        <v>40497</v>
      </c>
      <c r="I171" t="s">
        <v>50</v>
      </c>
      <c r="J171">
        <v>-14</v>
      </c>
      <c r="K171" t="s">
        <v>7</v>
      </c>
      <c r="L171" t="s">
        <v>184</v>
      </c>
      <c r="M171" s="29" t="s">
        <v>259</v>
      </c>
      <c r="N171" s="1">
        <v>45191</v>
      </c>
      <c r="O171" t="s">
        <v>207</v>
      </c>
      <c r="P171" s="1">
        <v>45191</v>
      </c>
      <c r="R171" t="s">
        <v>109</v>
      </c>
    </row>
    <row r="172" spans="1:18" ht="12.75">
      <c r="A172">
        <v>7115177</v>
      </c>
      <c r="B172" t="s">
        <v>449</v>
      </c>
      <c r="C172" t="s">
        <v>24</v>
      </c>
      <c r="D172">
        <v>5</v>
      </c>
      <c r="E172">
        <v>500</v>
      </c>
      <c r="G172" t="s">
        <v>32</v>
      </c>
      <c r="H172" s="1">
        <v>40366</v>
      </c>
      <c r="I172" t="s">
        <v>46</v>
      </c>
      <c r="J172">
        <v>-14</v>
      </c>
      <c r="K172" t="s">
        <v>7</v>
      </c>
      <c r="L172" t="s">
        <v>184</v>
      </c>
      <c r="M172" s="29" t="s">
        <v>272</v>
      </c>
      <c r="O172" t="s">
        <v>211</v>
      </c>
      <c r="P172" s="1">
        <v>44812</v>
      </c>
      <c r="Q172" s="1">
        <v>44811</v>
      </c>
      <c r="R172" t="s">
        <v>73</v>
      </c>
    </row>
    <row r="173" spans="1:18" ht="12.75">
      <c r="A173">
        <v>7115576</v>
      </c>
      <c r="B173" t="s">
        <v>450</v>
      </c>
      <c r="C173" t="s">
        <v>451</v>
      </c>
      <c r="D173">
        <v>5</v>
      </c>
      <c r="E173">
        <v>500</v>
      </c>
      <c r="F173" t="s">
        <v>209</v>
      </c>
      <c r="G173" t="s">
        <v>55</v>
      </c>
      <c r="H173" s="1">
        <v>41675</v>
      </c>
      <c r="I173" t="s">
        <v>310</v>
      </c>
      <c r="J173">
        <v>-10</v>
      </c>
      <c r="K173" t="s">
        <v>7</v>
      </c>
      <c r="L173" t="s">
        <v>184</v>
      </c>
      <c r="M173" s="29" t="s">
        <v>309</v>
      </c>
      <c r="N173" s="1">
        <v>45204</v>
      </c>
      <c r="O173" t="s">
        <v>207</v>
      </c>
      <c r="P173" s="1">
        <v>45204</v>
      </c>
      <c r="R173" t="s">
        <v>109</v>
      </c>
    </row>
    <row r="174" spans="1:18" ht="12.75">
      <c r="A174">
        <v>7114503</v>
      </c>
      <c r="B174" t="s">
        <v>452</v>
      </c>
      <c r="C174" t="s">
        <v>104</v>
      </c>
      <c r="D174">
        <v>5</v>
      </c>
      <c r="E174">
        <v>500</v>
      </c>
      <c r="G174" t="s">
        <v>40</v>
      </c>
      <c r="H174" s="1">
        <v>41002</v>
      </c>
      <c r="I174" t="s">
        <v>9</v>
      </c>
      <c r="J174">
        <v>-12</v>
      </c>
      <c r="K174" t="s">
        <v>7</v>
      </c>
      <c r="L174" t="s">
        <v>184</v>
      </c>
      <c r="M174" s="29" t="s">
        <v>343</v>
      </c>
      <c r="O174" t="s">
        <v>211</v>
      </c>
      <c r="P174" s="1">
        <v>43533</v>
      </c>
      <c r="R174" t="s">
        <v>109</v>
      </c>
    </row>
    <row r="175" spans="1:18" ht="12.75">
      <c r="A175">
        <v>7114930</v>
      </c>
      <c r="B175" t="s">
        <v>145</v>
      </c>
      <c r="C175" t="s">
        <v>146</v>
      </c>
      <c r="D175">
        <v>6</v>
      </c>
      <c r="E175">
        <v>645</v>
      </c>
      <c r="F175" t="s">
        <v>108</v>
      </c>
      <c r="G175" t="s">
        <v>32</v>
      </c>
      <c r="H175" s="1">
        <v>40210</v>
      </c>
      <c r="I175" t="s">
        <v>11</v>
      </c>
      <c r="J175">
        <v>-14</v>
      </c>
      <c r="K175" t="s">
        <v>7</v>
      </c>
      <c r="L175" t="s">
        <v>184</v>
      </c>
      <c r="M175" s="29" t="s">
        <v>225</v>
      </c>
      <c r="N175" s="1">
        <v>45185</v>
      </c>
      <c r="O175" t="s">
        <v>207</v>
      </c>
      <c r="P175" s="1">
        <v>44466</v>
      </c>
      <c r="R175" t="s">
        <v>109</v>
      </c>
    </row>
    <row r="176" spans="1:18" ht="12.75">
      <c r="A176">
        <v>7114820</v>
      </c>
      <c r="B176" t="s">
        <v>17</v>
      </c>
      <c r="C176" t="s">
        <v>131</v>
      </c>
      <c r="D176">
        <v>5</v>
      </c>
      <c r="E176">
        <v>500</v>
      </c>
      <c r="G176" t="s">
        <v>31</v>
      </c>
      <c r="H176" s="1">
        <v>40052</v>
      </c>
      <c r="I176" t="s">
        <v>128</v>
      </c>
      <c r="J176">
        <v>-15</v>
      </c>
      <c r="K176" t="s">
        <v>7</v>
      </c>
      <c r="L176" t="s">
        <v>184</v>
      </c>
      <c r="M176" s="29" t="s">
        <v>270</v>
      </c>
      <c r="O176" t="s">
        <v>211</v>
      </c>
      <c r="P176" s="1">
        <v>44106</v>
      </c>
      <c r="R176" t="s">
        <v>109</v>
      </c>
    </row>
    <row r="177" spans="1:18" ht="12.75">
      <c r="A177">
        <v>7115490</v>
      </c>
      <c r="B177" t="s">
        <v>453</v>
      </c>
      <c r="C177" t="s">
        <v>454</v>
      </c>
      <c r="D177">
        <v>5</v>
      </c>
      <c r="E177">
        <v>500</v>
      </c>
      <c r="F177" t="s">
        <v>108</v>
      </c>
      <c r="G177" t="s">
        <v>39</v>
      </c>
      <c r="H177" s="1">
        <v>40848</v>
      </c>
      <c r="I177" t="s">
        <v>46</v>
      </c>
      <c r="J177">
        <v>-13</v>
      </c>
      <c r="K177" t="s">
        <v>7</v>
      </c>
      <c r="L177" t="s">
        <v>184</v>
      </c>
      <c r="M177" s="29" t="s">
        <v>272</v>
      </c>
      <c r="N177" s="1">
        <v>45359</v>
      </c>
      <c r="O177" t="s">
        <v>207</v>
      </c>
      <c r="P177" s="1">
        <v>45182</v>
      </c>
      <c r="R177" t="s">
        <v>109</v>
      </c>
    </row>
    <row r="178" spans="1:18" ht="12.75">
      <c r="A178">
        <v>7115739</v>
      </c>
      <c r="B178" t="s">
        <v>455</v>
      </c>
      <c r="C178" t="s">
        <v>75</v>
      </c>
      <c r="D178">
        <v>5</v>
      </c>
      <c r="E178">
        <v>500</v>
      </c>
      <c r="F178" t="s">
        <v>209</v>
      </c>
      <c r="G178" t="s">
        <v>40</v>
      </c>
      <c r="H178" s="1">
        <v>41272</v>
      </c>
      <c r="I178" t="s">
        <v>310</v>
      </c>
      <c r="J178">
        <v>-12</v>
      </c>
      <c r="K178" t="s">
        <v>7</v>
      </c>
      <c r="L178" t="s">
        <v>184</v>
      </c>
      <c r="M178" s="29" t="s">
        <v>309</v>
      </c>
      <c r="N178" s="1">
        <v>45395</v>
      </c>
      <c r="O178" t="s">
        <v>207</v>
      </c>
      <c r="P178" s="1">
        <v>45395</v>
      </c>
      <c r="R178" t="s">
        <v>109</v>
      </c>
    </row>
    <row r="179" spans="1:18" ht="12.75">
      <c r="A179">
        <v>7115404</v>
      </c>
      <c r="B179" t="s">
        <v>456</v>
      </c>
      <c r="C179" t="s">
        <v>375</v>
      </c>
      <c r="D179">
        <v>5</v>
      </c>
      <c r="E179">
        <v>500</v>
      </c>
      <c r="G179" t="s">
        <v>39</v>
      </c>
      <c r="H179" s="1">
        <v>40771</v>
      </c>
      <c r="I179" t="s">
        <v>71</v>
      </c>
      <c r="J179">
        <v>-13</v>
      </c>
      <c r="K179" t="s">
        <v>7</v>
      </c>
      <c r="L179" t="s">
        <v>184</v>
      </c>
      <c r="M179" s="29" t="s">
        <v>221</v>
      </c>
      <c r="O179" t="s">
        <v>211</v>
      </c>
      <c r="P179" s="1">
        <v>44889</v>
      </c>
      <c r="R179" t="s">
        <v>109</v>
      </c>
    </row>
    <row r="180" spans="1:18" ht="12.75">
      <c r="A180">
        <v>7115215</v>
      </c>
      <c r="B180" t="s">
        <v>456</v>
      </c>
      <c r="C180" t="s">
        <v>24</v>
      </c>
      <c r="D180">
        <v>5</v>
      </c>
      <c r="E180">
        <v>500</v>
      </c>
      <c r="G180" t="s">
        <v>31</v>
      </c>
      <c r="H180" s="1">
        <v>39831</v>
      </c>
      <c r="I180" t="s">
        <v>71</v>
      </c>
      <c r="J180">
        <v>-15</v>
      </c>
      <c r="K180" t="s">
        <v>7</v>
      </c>
      <c r="L180" t="s">
        <v>184</v>
      </c>
      <c r="M180" s="29" t="s">
        <v>221</v>
      </c>
      <c r="O180" t="s">
        <v>211</v>
      </c>
      <c r="P180" s="1">
        <v>44825</v>
      </c>
      <c r="R180" t="s">
        <v>109</v>
      </c>
    </row>
    <row r="181" spans="1:18" ht="12.75">
      <c r="A181">
        <v>7114666</v>
      </c>
      <c r="B181" t="s">
        <v>457</v>
      </c>
      <c r="C181" t="s">
        <v>458</v>
      </c>
      <c r="D181">
        <v>5</v>
      </c>
      <c r="E181">
        <v>500</v>
      </c>
      <c r="F181" t="s">
        <v>209</v>
      </c>
      <c r="G181" t="s">
        <v>55</v>
      </c>
      <c r="H181" s="1">
        <v>41690</v>
      </c>
      <c r="I181" t="s">
        <v>38</v>
      </c>
      <c r="J181">
        <v>-10</v>
      </c>
      <c r="K181" t="s">
        <v>10</v>
      </c>
      <c r="L181" t="s">
        <v>184</v>
      </c>
      <c r="M181" s="29" t="s">
        <v>210</v>
      </c>
      <c r="N181" s="1">
        <v>45185</v>
      </c>
      <c r="O181" t="s">
        <v>207</v>
      </c>
      <c r="P181" s="1">
        <v>43750</v>
      </c>
      <c r="R181" t="s">
        <v>109</v>
      </c>
    </row>
    <row r="182" spans="1:18" ht="12.75">
      <c r="A182">
        <v>7115331</v>
      </c>
      <c r="B182" t="s">
        <v>459</v>
      </c>
      <c r="C182" t="s">
        <v>123</v>
      </c>
      <c r="D182">
        <v>5</v>
      </c>
      <c r="E182">
        <v>500</v>
      </c>
      <c r="F182" t="s">
        <v>108</v>
      </c>
      <c r="G182" t="s">
        <v>40</v>
      </c>
      <c r="H182" s="1">
        <v>41090</v>
      </c>
      <c r="I182" t="s">
        <v>80</v>
      </c>
      <c r="J182">
        <v>-12</v>
      </c>
      <c r="K182" t="s">
        <v>10</v>
      </c>
      <c r="L182" t="s">
        <v>184</v>
      </c>
      <c r="M182" s="29" t="s">
        <v>262</v>
      </c>
      <c r="N182" s="1">
        <v>45187</v>
      </c>
      <c r="O182" t="s">
        <v>207</v>
      </c>
      <c r="P182" s="1">
        <v>44854</v>
      </c>
      <c r="R182" t="s">
        <v>109</v>
      </c>
    </row>
    <row r="183" spans="1:18" ht="12.75">
      <c r="A183">
        <v>7115103</v>
      </c>
      <c r="B183" t="s">
        <v>460</v>
      </c>
      <c r="C183" t="s">
        <v>461</v>
      </c>
      <c r="D183">
        <v>5</v>
      </c>
      <c r="E183">
        <v>500</v>
      </c>
      <c r="F183" t="s">
        <v>108</v>
      </c>
      <c r="G183" t="s">
        <v>55</v>
      </c>
      <c r="H183" s="1">
        <v>41699</v>
      </c>
      <c r="I183" t="s">
        <v>12</v>
      </c>
      <c r="J183">
        <v>-10</v>
      </c>
      <c r="K183" t="s">
        <v>7</v>
      </c>
      <c r="L183" t="s">
        <v>184</v>
      </c>
      <c r="M183" s="29" t="s">
        <v>233</v>
      </c>
      <c r="N183" s="1">
        <v>45203</v>
      </c>
      <c r="O183" t="s">
        <v>207</v>
      </c>
      <c r="P183" s="1">
        <v>44545</v>
      </c>
      <c r="R183" t="s">
        <v>109</v>
      </c>
    </row>
    <row r="184" spans="1:18" ht="12.75">
      <c r="A184">
        <v>7115264</v>
      </c>
      <c r="B184" t="s">
        <v>462</v>
      </c>
      <c r="C184" t="s">
        <v>463</v>
      </c>
      <c r="D184">
        <v>5</v>
      </c>
      <c r="E184">
        <v>500</v>
      </c>
      <c r="G184" t="s">
        <v>32</v>
      </c>
      <c r="H184" s="1">
        <v>40410</v>
      </c>
      <c r="I184" t="s">
        <v>13</v>
      </c>
      <c r="J184">
        <v>-14</v>
      </c>
      <c r="K184" t="s">
        <v>7</v>
      </c>
      <c r="L184" t="s">
        <v>184</v>
      </c>
      <c r="M184" s="29" t="s">
        <v>277</v>
      </c>
      <c r="O184" t="s">
        <v>211</v>
      </c>
      <c r="P184" s="1">
        <v>44839</v>
      </c>
      <c r="R184" t="s">
        <v>109</v>
      </c>
    </row>
    <row r="185" spans="1:18" ht="12.75">
      <c r="A185">
        <v>7115605</v>
      </c>
      <c r="B185" t="s">
        <v>464</v>
      </c>
      <c r="C185" t="s">
        <v>56</v>
      </c>
      <c r="D185">
        <v>5</v>
      </c>
      <c r="E185">
        <v>500</v>
      </c>
      <c r="F185" t="s">
        <v>108</v>
      </c>
      <c r="G185" t="s">
        <v>39</v>
      </c>
      <c r="H185" s="1">
        <v>40576</v>
      </c>
      <c r="I185" t="s">
        <v>50</v>
      </c>
      <c r="J185">
        <v>-13</v>
      </c>
      <c r="K185" t="s">
        <v>7</v>
      </c>
      <c r="L185" t="s">
        <v>184</v>
      </c>
      <c r="M185" s="29" t="s">
        <v>259</v>
      </c>
      <c r="N185" s="1">
        <v>45324</v>
      </c>
      <c r="O185" t="s">
        <v>207</v>
      </c>
      <c r="P185" s="1">
        <v>45212</v>
      </c>
      <c r="R185" t="s">
        <v>109</v>
      </c>
    </row>
    <row r="186" spans="1:18" ht="12.75">
      <c r="A186">
        <v>7114628</v>
      </c>
      <c r="B186" t="s">
        <v>68</v>
      </c>
      <c r="C186" t="s">
        <v>24</v>
      </c>
      <c r="D186">
        <v>5</v>
      </c>
      <c r="E186">
        <v>500</v>
      </c>
      <c r="F186" t="s">
        <v>108</v>
      </c>
      <c r="G186" t="s">
        <v>31</v>
      </c>
      <c r="H186" s="1">
        <v>39905</v>
      </c>
      <c r="I186" t="s">
        <v>13</v>
      </c>
      <c r="J186">
        <v>-15</v>
      </c>
      <c r="K186" t="s">
        <v>7</v>
      </c>
      <c r="L186" t="s">
        <v>184</v>
      </c>
      <c r="M186" s="29" t="s">
        <v>277</v>
      </c>
      <c r="N186" s="1">
        <v>45187</v>
      </c>
      <c r="O186" t="s">
        <v>207</v>
      </c>
      <c r="P186" s="1">
        <v>43741</v>
      </c>
      <c r="R186" t="s">
        <v>109</v>
      </c>
    </row>
    <row r="187" spans="1:18" ht="12.75">
      <c r="A187">
        <v>7115113</v>
      </c>
      <c r="B187" t="s">
        <v>154</v>
      </c>
      <c r="C187" t="s">
        <v>92</v>
      </c>
      <c r="D187">
        <v>8</v>
      </c>
      <c r="E187">
        <v>863</v>
      </c>
      <c r="F187" t="s">
        <v>108</v>
      </c>
      <c r="G187" t="s">
        <v>32</v>
      </c>
      <c r="H187" s="1">
        <v>40404</v>
      </c>
      <c r="I187" t="s">
        <v>9</v>
      </c>
      <c r="J187">
        <v>-14</v>
      </c>
      <c r="K187" t="s">
        <v>7</v>
      </c>
      <c r="L187" t="s">
        <v>184</v>
      </c>
      <c r="M187" s="29" t="s">
        <v>343</v>
      </c>
      <c r="N187" s="1">
        <v>45176</v>
      </c>
      <c r="O187" t="s">
        <v>207</v>
      </c>
      <c r="P187" s="1">
        <v>44566</v>
      </c>
      <c r="R187" t="s">
        <v>109</v>
      </c>
    </row>
    <row r="188" spans="1:18" ht="12.75">
      <c r="A188">
        <v>7115551</v>
      </c>
      <c r="B188" t="s">
        <v>154</v>
      </c>
      <c r="C188" t="s">
        <v>465</v>
      </c>
      <c r="D188">
        <v>5</v>
      </c>
      <c r="E188">
        <v>500</v>
      </c>
      <c r="F188" t="s">
        <v>209</v>
      </c>
      <c r="G188" t="s">
        <v>32</v>
      </c>
      <c r="H188" s="1">
        <v>40500</v>
      </c>
      <c r="I188" t="s">
        <v>38</v>
      </c>
      <c r="J188">
        <v>-14</v>
      </c>
      <c r="K188" t="s">
        <v>7</v>
      </c>
      <c r="L188" t="s">
        <v>184</v>
      </c>
      <c r="M188" s="29" t="s">
        <v>210</v>
      </c>
      <c r="N188" s="1">
        <v>45201</v>
      </c>
      <c r="O188" t="s">
        <v>207</v>
      </c>
      <c r="P188" s="1">
        <v>45201</v>
      </c>
      <c r="R188" t="s">
        <v>109</v>
      </c>
    </row>
    <row r="189" spans="1:18" ht="12.75">
      <c r="A189">
        <v>7115319</v>
      </c>
      <c r="B189" t="s">
        <v>466</v>
      </c>
      <c r="C189" t="s">
        <v>467</v>
      </c>
      <c r="D189">
        <v>5</v>
      </c>
      <c r="E189">
        <v>500</v>
      </c>
      <c r="G189" t="s">
        <v>40</v>
      </c>
      <c r="H189" s="1">
        <v>41093</v>
      </c>
      <c r="I189" t="s">
        <v>88</v>
      </c>
      <c r="J189">
        <v>-12</v>
      </c>
      <c r="K189" t="s">
        <v>10</v>
      </c>
      <c r="L189" t="s">
        <v>184</v>
      </c>
      <c r="M189" s="29" t="s">
        <v>215</v>
      </c>
      <c r="O189" t="s">
        <v>211</v>
      </c>
      <c r="P189" s="1">
        <v>44850</v>
      </c>
      <c r="R189" t="s">
        <v>109</v>
      </c>
    </row>
    <row r="190" spans="1:18" ht="12.75">
      <c r="A190">
        <v>7115611</v>
      </c>
      <c r="B190" t="s">
        <v>468</v>
      </c>
      <c r="C190" t="s">
        <v>52</v>
      </c>
      <c r="D190">
        <v>5</v>
      </c>
      <c r="E190">
        <v>500</v>
      </c>
      <c r="F190" t="s">
        <v>108</v>
      </c>
      <c r="G190" t="s">
        <v>40</v>
      </c>
      <c r="H190" s="1">
        <v>40937</v>
      </c>
      <c r="I190" t="s">
        <v>128</v>
      </c>
      <c r="J190">
        <v>-12</v>
      </c>
      <c r="K190" t="s">
        <v>7</v>
      </c>
      <c r="L190" t="s">
        <v>184</v>
      </c>
      <c r="M190" s="29" t="s">
        <v>270</v>
      </c>
      <c r="N190" s="1">
        <v>45219</v>
      </c>
      <c r="O190" t="s">
        <v>207</v>
      </c>
      <c r="P190" s="1">
        <v>45219</v>
      </c>
      <c r="R190" t="s">
        <v>109</v>
      </c>
    </row>
    <row r="191" spans="1:18" ht="12.75">
      <c r="A191">
        <v>7115493</v>
      </c>
      <c r="B191" t="s">
        <v>469</v>
      </c>
      <c r="C191" t="s">
        <v>470</v>
      </c>
      <c r="D191">
        <v>5</v>
      </c>
      <c r="E191">
        <v>500</v>
      </c>
      <c r="F191" t="s">
        <v>209</v>
      </c>
      <c r="G191" t="s">
        <v>55</v>
      </c>
      <c r="H191" s="1">
        <v>41929</v>
      </c>
      <c r="I191" t="s">
        <v>46</v>
      </c>
      <c r="J191">
        <v>-10</v>
      </c>
      <c r="K191" t="s">
        <v>7</v>
      </c>
      <c r="L191" t="s">
        <v>184</v>
      </c>
      <c r="M191" s="29" t="s">
        <v>272</v>
      </c>
      <c r="N191" s="1">
        <v>45182</v>
      </c>
      <c r="O191" t="s">
        <v>207</v>
      </c>
      <c r="P191" s="1">
        <v>45182</v>
      </c>
      <c r="R191" t="s">
        <v>109</v>
      </c>
    </row>
    <row r="192" spans="1:18" ht="12.75">
      <c r="A192">
        <v>7115586</v>
      </c>
      <c r="B192" t="s">
        <v>471</v>
      </c>
      <c r="C192" t="s">
        <v>120</v>
      </c>
      <c r="D192">
        <v>5</v>
      </c>
      <c r="E192">
        <v>500</v>
      </c>
      <c r="F192" t="s">
        <v>108</v>
      </c>
      <c r="G192" t="s">
        <v>39</v>
      </c>
      <c r="H192" s="1">
        <v>40674</v>
      </c>
      <c r="I192" t="s">
        <v>80</v>
      </c>
      <c r="J192">
        <v>-13</v>
      </c>
      <c r="K192" t="s">
        <v>7</v>
      </c>
      <c r="L192" t="s">
        <v>184</v>
      </c>
      <c r="M192" s="29" t="s">
        <v>262</v>
      </c>
      <c r="N192" s="1">
        <v>45204</v>
      </c>
      <c r="O192" t="s">
        <v>207</v>
      </c>
      <c r="P192" s="1">
        <v>45204</v>
      </c>
      <c r="R192" t="s">
        <v>109</v>
      </c>
    </row>
    <row r="193" spans="1:18" ht="12.75">
      <c r="A193">
        <v>7113808</v>
      </c>
      <c r="B193" t="s">
        <v>472</v>
      </c>
      <c r="C193" t="s">
        <v>473</v>
      </c>
      <c r="D193">
        <v>5</v>
      </c>
      <c r="E193">
        <v>500</v>
      </c>
      <c r="G193" t="s">
        <v>31</v>
      </c>
      <c r="H193" s="1">
        <v>39849</v>
      </c>
      <c r="I193" t="s">
        <v>14</v>
      </c>
      <c r="J193">
        <v>-15</v>
      </c>
      <c r="K193" t="s">
        <v>10</v>
      </c>
      <c r="L193" t="s">
        <v>184</v>
      </c>
      <c r="M193" s="29" t="s">
        <v>206</v>
      </c>
      <c r="O193" t="s">
        <v>211</v>
      </c>
      <c r="P193" s="1">
        <v>42663</v>
      </c>
      <c r="R193" t="s">
        <v>275</v>
      </c>
    </row>
    <row r="194" spans="1:18" ht="12.75">
      <c r="A194">
        <v>7115432</v>
      </c>
      <c r="B194" t="s">
        <v>474</v>
      </c>
      <c r="C194" t="s">
        <v>89</v>
      </c>
      <c r="D194">
        <v>5</v>
      </c>
      <c r="E194">
        <v>500</v>
      </c>
      <c r="G194" t="s">
        <v>32</v>
      </c>
      <c r="H194" s="1">
        <v>40498</v>
      </c>
      <c r="I194" t="s">
        <v>13</v>
      </c>
      <c r="J194">
        <v>-14</v>
      </c>
      <c r="K194" t="s">
        <v>7</v>
      </c>
      <c r="L194" t="s">
        <v>184</v>
      </c>
      <c r="M194" s="29" t="s">
        <v>277</v>
      </c>
      <c r="O194" t="s">
        <v>211</v>
      </c>
      <c r="P194" s="1">
        <v>44937</v>
      </c>
      <c r="R194" t="s">
        <v>109</v>
      </c>
    </row>
    <row r="195" spans="1:18" ht="12.75">
      <c r="A195">
        <v>7115374</v>
      </c>
      <c r="B195" t="s">
        <v>475</v>
      </c>
      <c r="C195" t="s">
        <v>476</v>
      </c>
      <c r="D195">
        <v>5</v>
      </c>
      <c r="E195">
        <v>500</v>
      </c>
      <c r="G195" t="s">
        <v>55</v>
      </c>
      <c r="H195" s="1">
        <v>41751</v>
      </c>
      <c r="I195" t="s">
        <v>34</v>
      </c>
      <c r="J195">
        <v>-10</v>
      </c>
      <c r="K195" t="s">
        <v>10</v>
      </c>
      <c r="L195" t="s">
        <v>184</v>
      </c>
      <c r="M195" s="29" t="s">
        <v>228</v>
      </c>
      <c r="O195" t="s">
        <v>211</v>
      </c>
      <c r="P195" s="1">
        <v>44873</v>
      </c>
      <c r="R195" t="s">
        <v>275</v>
      </c>
    </row>
    <row r="196" spans="1:18" ht="12.75">
      <c r="A196">
        <v>7115311</v>
      </c>
      <c r="B196" t="s">
        <v>477</v>
      </c>
      <c r="C196" t="s">
        <v>33</v>
      </c>
      <c r="D196">
        <v>5</v>
      </c>
      <c r="E196">
        <v>500</v>
      </c>
      <c r="G196" t="s">
        <v>32</v>
      </c>
      <c r="H196" s="1">
        <v>40504</v>
      </c>
      <c r="I196" t="s">
        <v>9</v>
      </c>
      <c r="J196">
        <v>-14</v>
      </c>
      <c r="K196" t="s">
        <v>7</v>
      </c>
      <c r="L196" t="s">
        <v>184</v>
      </c>
      <c r="M196" s="29" t="s">
        <v>343</v>
      </c>
      <c r="O196" t="s">
        <v>211</v>
      </c>
      <c r="P196" s="1">
        <v>44849</v>
      </c>
      <c r="Q196" s="1">
        <v>44825</v>
      </c>
      <c r="R196" t="s">
        <v>73</v>
      </c>
    </row>
    <row r="197" spans="1:18" ht="12.75">
      <c r="A197">
        <v>7115449</v>
      </c>
      <c r="B197" t="s">
        <v>478</v>
      </c>
      <c r="C197" t="s">
        <v>479</v>
      </c>
      <c r="D197">
        <v>5</v>
      </c>
      <c r="E197">
        <v>500</v>
      </c>
      <c r="F197" t="s">
        <v>209</v>
      </c>
      <c r="G197" t="s">
        <v>55</v>
      </c>
      <c r="H197" s="1">
        <v>41772</v>
      </c>
      <c r="I197" t="s">
        <v>71</v>
      </c>
      <c r="J197">
        <v>-10</v>
      </c>
      <c r="K197" t="s">
        <v>10</v>
      </c>
      <c r="L197" t="s">
        <v>184</v>
      </c>
      <c r="M197" s="29" t="s">
        <v>221</v>
      </c>
      <c r="N197" s="1">
        <v>45199</v>
      </c>
      <c r="O197" t="s">
        <v>207</v>
      </c>
      <c r="P197" s="1">
        <v>44959</v>
      </c>
      <c r="R197" t="s">
        <v>109</v>
      </c>
    </row>
    <row r="198" spans="1:18" ht="12.75">
      <c r="A198">
        <v>7115236</v>
      </c>
      <c r="B198" t="s">
        <v>480</v>
      </c>
      <c r="C198" t="s">
        <v>56</v>
      </c>
      <c r="D198">
        <v>7</v>
      </c>
      <c r="E198">
        <v>706</v>
      </c>
      <c r="F198" t="s">
        <v>108</v>
      </c>
      <c r="G198" t="s">
        <v>32</v>
      </c>
      <c r="H198" s="1">
        <v>40256</v>
      </c>
      <c r="I198" t="s">
        <v>80</v>
      </c>
      <c r="J198">
        <v>-14</v>
      </c>
      <c r="K198" t="s">
        <v>7</v>
      </c>
      <c r="L198" t="s">
        <v>184</v>
      </c>
      <c r="M198" s="29" t="s">
        <v>262</v>
      </c>
      <c r="N198" s="1">
        <v>45187</v>
      </c>
      <c r="O198" t="s">
        <v>207</v>
      </c>
      <c r="P198" s="1">
        <v>44830</v>
      </c>
      <c r="R198" t="s">
        <v>109</v>
      </c>
    </row>
    <row r="199" spans="1:18" ht="12.75">
      <c r="A199">
        <v>7115390</v>
      </c>
      <c r="B199" t="s">
        <v>481</v>
      </c>
      <c r="C199" t="s">
        <v>438</v>
      </c>
      <c r="D199">
        <v>5</v>
      </c>
      <c r="E199">
        <v>500</v>
      </c>
      <c r="G199" t="s">
        <v>39</v>
      </c>
      <c r="H199" s="1">
        <v>40686</v>
      </c>
      <c r="I199" t="s">
        <v>46</v>
      </c>
      <c r="J199">
        <v>-13</v>
      </c>
      <c r="K199" t="s">
        <v>7</v>
      </c>
      <c r="L199" t="s">
        <v>184</v>
      </c>
      <c r="M199" s="29" t="s">
        <v>272</v>
      </c>
      <c r="O199" t="s">
        <v>211</v>
      </c>
      <c r="P199" s="1">
        <v>44881</v>
      </c>
      <c r="R199" t="s">
        <v>109</v>
      </c>
    </row>
    <row r="200" spans="1:18" ht="12.75">
      <c r="A200">
        <v>7115016</v>
      </c>
      <c r="B200" t="s">
        <v>482</v>
      </c>
      <c r="C200" t="s">
        <v>30</v>
      </c>
      <c r="D200">
        <v>5</v>
      </c>
      <c r="E200">
        <v>500</v>
      </c>
      <c r="G200" t="s">
        <v>40</v>
      </c>
      <c r="H200" s="1">
        <v>41233</v>
      </c>
      <c r="I200" t="s">
        <v>80</v>
      </c>
      <c r="J200">
        <v>-12</v>
      </c>
      <c r="K200" t="s">
        <v>7</v>
      </c>
      <c r="L200" t="s">
        <v>184</v>
      </c>
      <c r="M200" s="29" t="s">
        <v>262</v>
      </c>
      <c r="O200" t="s">
        <v>211</v>
      </c>
      <c r="P200" s="1">
        <v>44489</v>
      </c>
      <c r="R200" t="s">
        <v>109</v>
      </c>
    </row>
    <row r="201" spans="1:18" ht="12.75">
      <c r="A201">
        <v>7115561</v>
      </c>
      <c r="B201" t="s">
        <v>483</v>
      </c>
      <c r="C201" t="s">
        <v>419</v>
      </c>
      <c r="D201">
        <v>5</v>
      </c>
      <c r="E201">
        <v>500</v>
      </c>
      <c r="F201" t="s">
        <v>108</v>
      </c>
      <c r="G201" t="s">
        <v>59</v>
      </c>
      <c r="H201" s="1">
        <v>41551</v>
      </c>
      <c r="I201" t="s">
        <v>15</v>
      </c>
      <c r="J201">
        <v>-11</v>
      </c>
      <c r="K201" t="s">
        <v>10</v>
      </c>
      <c r="L201" t="s">
        <v>184</v>
      </c>
      <c r="M201" s="29" t="s">
        <v>231</v>
      </c>
      <c r="N201" s="1">
        <v>45202</v>
      </c>
      <c r="O201" t="s">
        <v>207</v>
      </c>
      <c r="P201" s="1">
        <v>45202</v>
      </c>
      <c r="R201" t="s">
        <v>109</v>
      </c>
    </row>
    <row r="202" spans="1:18" ht="12.75">
      <c r="A202">
        <v>7115293</v>
      </c>
      <c r="B202" t="s">
        <v>484</v>
      </c>
      <c r="C202" t="s">
        <v>47</v>
      </c>
      <c r="D202">
        <v>5</v>
      </c>
      <c r="E202">
        <v>500</v>
      </c>
      <c r="G202" t="s">
        <v>32</v>
      </c>
      <c r="H202" s="1">
        <v>40484</v>
      </c>
      <c r="I202" t="s">
        <v>80</v>
      </c>
      <c r="J202">
        <v>-14</v>
      </c>
      <c r="K202" t="s">
        <v>7</v>
      </c>
      <c r="L202" t="s">
        <v>184</v>
      </c>
      <c r="M202" s="29" t="s">
        <v>262</v>
      </c>
      <c r="O202" t="s">
        <v>211</v>
      </c>
      <c r="P202" s="1">
        <v>44843</v>
      </c>
      <c r="R202" t="s">
        <v>109</v>
      </c>
    </row>
    <row r="203" spans="1:18" ht="12.75">
      <c r="A203">
        <v>7114080</v>
      </c>
      <c r="B203" t="s">
        <v>16</v>
      </c>
      <c r="C203" t="s">
        <v>102</v>
      </c>
      <c r="D203">
        <v>6</v>
      </c>
      <c r="E203">
        <v>617</v>
      </c>
      <c r="F203" t="s">
        <v>108</v>
      </c>
      <c r="G203" t="s">
        <v>39</v>
      </c>
      <c r="H203" s="1">
        <v>40702</v>
      </c>
      <c r="I203" t="s">
        <v>11</v>
      </c>
      <c r="J203">
        <v>-13</v>
      </c>
      <c r="K203" t="s">
        <v>7</v>
      </c>
      <c r="L203" t="s">
        <v>184</v>
      </c>
      <c r="M203" s="29" t="s">
        <v>225</v>
      </c>
      <c r="N203" s="1">
        <v>45189</v>
      </c>
      <c r="O203" t="s">
        <v>207</v>
      </c>
      <c r="P203" s="1">
        <v>43022</v>
      </c>
      <c r="R203" t="s">
        <v>109</v>
      </c>
    </row>
    <row r="204" spans="1:18" ht="12.75">
      <c r="A204">
        <v>7115451</v>
      </c>
      <c r="B204" t="s">
        <v>485</v>
      </c>
      <c r="C204" t="s">
        <v>125</v>
      </c>
      <c r="D204">
        <v>5</v>
      </c>
      <c r="E204">
        <v>500</v>
      </c>
      <c r="G204" t="s">
        <v>59</v>
      </c>
      <c r="H204" s="1">
        <v>41356</v>
      </c>
      <c r="I204" t="s">
        <v>71</v>
      </c>
      <c r="J204">
        <v>-11</v>
      </c>
      <c r="K204" t="s">
        <v>7</v>
      </c>
      <c r="L204" t="s">
        <v>184</v>
      </c>
      <c r="M204" s="29" t="s">
        <v>221</v>
      </c>
      <c r="O204" t="s">
        <v>211</v>
      </c>
      <c r="P204" s="1">
        <v>44959</v>
      </c>
      <c r="R204" t="s">
        <v>109</v>
      </c>
    </row>
    <row r="205" spans="1:18" ht="12.75">
      <c r="A205">
        <v>7115238</v>
      </c>
      <c r="B205" t="s">
        <v>486</v>
      </c>
      <c r="C205" t="s">
        <v>487</v>
      </c>
      <c r="D205">
        <v>5</v>
      </c>
      <c r="E205">
        <v>500</v>
      </c>
      <c r="F205" t="s">
        <v>108</v>
      </c>
      <c r="G205" t="s">
        <v>40</v>
      </c>
      <c r="H205" s="1">
        <v>41149</v>
      </c>
      <c r="I205" t="s">
        <v>180</v>
      </c>
      <c r="J205">
        <v>-12</v>
      </c>
      <c r="K205" t="s">
        <v>7</v>
      </c>
      <c r="L205" t="s">
        <v>184</v>
      </c>
      <c r="M205" s="29" t="s">
        <v>218</v>
      </c>
      <c r="N205" s="1">
        <v>45179</v>
      </c>
      <c r="O205" t="s">
        <v>207</v>
      </c>
      <c r="P205" s="1">
        <v>44830</v>
      </c>
      <c r="R205" t="s">
        <v>109</v>
      </c>
    </row>
    <row r="206" spans="1:18" ht="12.75">
      <c r="A206">
        <v>7114959</v>
      </c>
      <c r="B206" t="s">
        <v>488</v>
      </c>
      <c r="C206" t="s">
        <v>489</v>
      </c>
      <c r="D206">
        <v>5</v>
      </c>
      <c r="E206">
        <v>500</v>
      </c>
      <c r="G206" t="s">
        <v>59</v>
      </c>
      <c r="H206" s="1">
        <v>41563</v>
      </c>
      <c r="I206" t="s">
        <v>38</v>
      </c>
      <c r="J206">
        <v>-11</v>
      </c>
      <c r="K206" t="s">
        <v>7</v>
      </c>
      <c r="L206" t="s">
        <v>184</v>
      </c>
      <c r="M206" s="29" t="s">
        <v>210</v>
      </c>
      <c r="O206" t="s">
        <v>211</v>
      </c>
      <c r="P206" s="1">
        <v>44471</v>
      </c>
      <c r="R206" t="s">
        <v>109</v>
      </c>
    </row>
    <row r="207" spans="1:18" ht="12.75">
      <c r="A207">
        <v>7115471</v>
      </c>
      <c r="B207" t="s">
        <v>490</v>
      </c>
      <c r="C207" t="s">
        <v>37</v>
      </c>
      <c r="D207">
        <v>5</v>
      </c>
      <c r="E207">
        <v>500</v>
      </c>
      <c r="G207" t="s">
        <v>39</v>
      </c>
      <c r="H207" s="1">
        <v>40793</v>
      </c>
      <c r="I207" t="s">
        <v>11</v>
      </c>
      <c r="J207">
        <v>-13</v>
      </c>
      <c r="K207" t="s">
        <v>7</v>
      </c>
      <c r="L207" t="s">
        <v>184</v>
      </c>
      <c r="M207" s="29" t="s">
        <v>225</v>
      </c>
      <c r="O207" t="s">
        <v>211</v>
      </c>
      <c r="P207" s="1">
        <v>45022</v>
      </c>
      <c r="R207" t="s">
        <v>109</v>
      </c>
    </row>
    <row r="208" spans="1:18" ht="12.75">
      <c r="A208">
        <v>7115287</v>
      </c>
      <c r="B208" t="s">
        <v>491</v>
      </c>
      <c r="C208" t="s">
        <v>375</v>
      </c>
      <c r="D208">
        <v>5</v>
      </c>
      <c r="E208">
        <v>500</v>
      </c>
      <c r="G208" t="s">
        <v>32</v>
      </c>
      <c r="H208" s="1">
        <v>40452</v>
      </c>
      <c r="I208" t="s">
        <v>80</v>
      </c>
      <c r="J208">
        <v>-14</v>
      </c>
      <c r="K208" t="s">
        <v>7</v>
      </c>
      <c r="L208" t="s">
        <v>184</v>
      </c>
      <c r="M208" s="29" t="s">
        <v>262</v>
      </c>
      <c r="O208" t="s">
        <v>211</v>
      </c>
      <c r="P208" s="1">
        <v>44843</v>
      </c>
      <c r="R208" t="s">
        <v>109</v>
      </c>
    </row>
    <row r="209" spans="1:18" ht="12.75">
      <c r="A209">
        <v>7115657</v>
      </c>
      <c r="B209" t="s">
        <v>492</v>
      </c>
      <c r="C209" t="s">
        <v>493</v>
      </c>
      <c r="D209">
        <v>5</v>
      </c>
      <c r="E209">
        <v>500</v>
      </c>
      <c r="F209" t="s">
        <v>108</v>
      </c>
      <c r="G209" t="s">
        <v>59</v>
      </c>
      <c r="H209" s="1">
        <v>41599</v>
      </c>
      <c r="I209" t="s">
        <v>50</v>
      </c>
      <c r="J209">
        <v>-11</v>
      </c>
      <c r="K209" t="s">
        <v>7</v>
      </c>
      <c r="L209" t="s">
        <v>184</v>
      </c>
      <c r="M209" s="29" t="s">
        <v>259</v>
      </c>
      <c r="N209" s="1">
        <v>45239</v>
      </c>
      <c r="O209" t="s">
        <v>207</v>
      </c>
      <c r="P209" s="1">
        <v>45239</v>
      </c>
      <c r="R209" t="s">
        <v>109</v>
      </c>
    </row>
    <row r="210" spans="1:18" ht="12.75">
      <c r="A210">
        <v>7114295</v>
      </c>
      <c r="B210" t="s">
        <v>494</v>
      </c>
      <c r="C210" t="s">
        <v>326</v>
      </c>
      <c r="D210">
        <v>5</v>
      </c>
      <c r="E210">
        <v>500</v>
      </c>
      <c r="F210" t="s">
        <v>108</v>
      </c>
      <c r="G210" t="s">
        <v>55</v>
      </c>
      <c r="H210" s="1">
        <v>41807</v>
      </c>
      <c r="I210" t="s">
        <v>15</v>
      </c>
      <c r="J210">
        <v>-10</v>
      </c>
      <c r="K210" t="s">
        <v>7</v>
      </c>
      <c r="L210" t="s">
        <v>184</v>
      </c>
      <c r="M210" s="29" t="s">
        <v>231</v>
      </c>
      <c r="N210" s="1">
        <v>45369</v>
      </c>
      <c r="O210" t="s">
        <v>207</v>
      </c>
      <c r="P210" s="1">
        <v>43263</v>
      </c>
      <c r="R210" t="s">
        <v>109</v>
      </c>
    </row>
    <row r="211" spans="1:18" ht="12.75">
      <c r="A211">
        <v>7114296</v>
      </c>
      <c r="B211" t="s">
        <v>494</v>
      </c>
      <c r="C211" t="s">
        <v>78</v>
      </c>
      <c r="D211">
        <v>5</v>
      </c>
      <c r="E211">
        <v>504</v>
      </c>
      <c r="F211" t="s">
        <v>108</v>
      </c>
      <c r="G211" t="s">
        <v>59</v>
      </c>
      <c r="H211" s="1">
        <v>41382</v>
      </c>
      <c r="I211" t="s">
        <v>15</v>
      </c>
      <c r="J211">
        <v>-11</v>
      </c>
      <c r="K211" t="s">
        <v>7</v>
      </c>
      <c r="L211" t="s">
        <v>184</v>
      </c>
      <c r="M211" s="29" t="s">
        <v>231</v>
      </c>
      <c r="N211" s="1">
        <v>45272</v>
      </c>
      <c r="O211" t="s">
        <v>207</v>
      </c>
      <c r="P211" s="1">
        <v>43263</v>
      </c>
      <c r="R211" t="s">
        <v>109</v>
      </c>
    </row>
    <row r="212" spans="1:18" ht="12.75">
      <c r="A212">
        <v>7112385</v>
      </c>
      <c r="B212" t="s">
        <v>169</v>
      </c>
      <c r="C212" t="s">
        <v>142</v>
      </c>
      <c r="D212">
        <v>5</v>
      </c>
      <c r="E212">
        <v>500</v>
      </c>
      <c r="G212" t="s">
        <v>32</v>
      </c>
      <c r="H212" s="1">
        <v>40236</v>
      </c>
      <c r="I212" t="s">
        <v>15</v>
      </c>
      <c r="J212">
        <v>-14</v>
      </c>
      <c r="K212" t="s">
        <v>7</v>
      </c>
      <c r="L212" t="s">
        <v>184</v>
      </c>
      <c r="M212" s="29" t="s">
        <v>231</v>
      </c>
      <c r="O212" t="s">
        <v>211</v>
      </c>
      <c r="P212" s="1">
        <v>41536</v>
      </c>
      <c r="R212" t="s">
        <v>109</v>
      </c>
    </row>
    <row r="213" spans="1:18" ht="12.75">
      <c r="A213">
        <v>7115699</v>
      </c>
      <c r="B213" t="s">
        <v>495</v>
      </c>
      <c r="C213" t="s">
        <v>104</v>
      </c>
      <c r="D213">
        <v>5</v>
      </c>
      <c r="E213">
        <v>500</v>
      </c>
      <c r="F213" t="s">
        <v>209</v>
      </c>
      <c r="G213" t="s">
        <v>40</v>
      </c>
      <c r="H213" s="1">
        <v>41272</v>
      </c>
      <c r="I213" t="s">
        <v>38</v>
      </c>
      <c r="J213">
        <v>-12</v>
      </c>
      <c r="K213" t="s">
        <v>7</v>
      </c>
      <c r="L213" t="s">
        <v>184</v>
      </c>
      <c r="M213" s="29" t="s">
        <v>210</v>
      </c>
      <c r="N213" s="1">
        <v>45276</v>
      </c>
      <c r="O213" t="s">
        <v>207</v>
      </c>
      <c r="P213" s="1">
        <v>45276</v>
      </c>
      <c r="Q213" s="1">
        <v>45264</v>
      </c>
      <c r="R213" t="s">
        <v>73</v>
      </c>
    </row>
    <row r="214" spans="1:18" ht="12.75">
      <c r="A214">
        <v>7114855</v>
      </c>
      <c r="B214" t="s">
        <v>118</v>
      </c>
      <c r="C214" t="s">
        <v>119</v>
      </c>
      <c r="D214">
        <v>5</v>
      </c>
      <c r="E214">
        <v>500</v>
      </c>
      <c r="F214" t="s">
        <v>108</v>
      </c>
      <c r="G214" t="s">
        <v>39</v>
      </c>
      <c r="H214" s="1">
        <v>40843</v>
      </c>
      <c r="I214" t="s">
        <v>88</v>
      </c>
      <c r="J214">
        <v>-13</v>
      </c>
      <c r="K214" t="s">
        <v>7</v>
      </c>
      <c r="L214" t="s">
        <v>184</v>
      </c>
      <c r="M214" s="29" t="s">
        <v>215</v>
      </c>
      <c r="N214" s="1">
        <v>45226</v>
      </c>
      <c r="O214" t="s">
        <v>207</v>
      </c>
      <c r="P214" s="1">
        <v>44121</v>
      </c>
      <c r="R214" t="s">
        <v>109</v>
      </c>
    </row>
    <row r="215" spans="1:18" ht="12.75">
      <c r="A215">
        <v>7114798</v>
      </c>
      <c r="B215" t="s">
        <v>496</v>
      </c>
      <c r="C215" t="s">
        <v>53</v>
      </c>
      <c r="D215">
        <v>5</v>
      </c>
      <c r="E215">
        <v>500</v>
      </c>
      <c r="G215" t="s">
        <v>39</v>
      </c>
      <c r="H215" s="1">
        <v>40564</v>
      </c>
      <c r="I215" t="s">
        <v>12</v>
      </c>
      <c r="J215">
        <v>-13</v>
      </c>
      <c r="K215" t="s">
        <v>7</v>
      </c>
      <c r="L215" t="s">
        <v>184</v>
      </c>
      <c r="M215" s="29" t="s">
        <v>233</v>
      </c>
      <c r="O215" t="s">
        <v>211</v>
      </c>
      <c r="P215" s="1">
        <v>44083</v>
      </c>
      <c r="R215" t="s">
        <v>109</v>
      </c>
    </row>
    <row r="216" spans="1:18" ht="12.75">
      <c r="A216">
        <v>7115656</v>
      </c>
      <c r="B216" t="s">
        <v>497</v>
      </c>
      <c r="C216" t="s">
        <v>498</v>
      </c>
      <c r="D216">
        <v>5</v>
      </c>
      <c r="E216">
        <v>500</v>
      </c>
      <c r="F216" t="s">
        <v>108</v>
      </c>
      <c r="G216" t="s">
        <v>40</v>
      </c>
      <c r="H216" s="1">
        <v>40918</v>
      </c>
      <c r="I216" t="s">
        <v>13</v>
      </c>
      <c r="J216">
        <v>-12</v>
      </c>
      <c r="K216" t="s">
        <v>7</v>
      </c>
      <c r="L216" t="s">
        <v>184</v>
      </c>
      <c r="M216" s="29" t="s">
        <v>277</v>
      </c>
      <c r="N216" s="1">
        <v>45239</v>
      </c>
      <c r="O216" t="s">
        <v>207</v>
      </c>
      <c r="P216" s="1">
        <v>45239</v>
      </c>
      <c r="R216" t="s">
        <v>109</v>
      </c>
    </row>
    <row r="217" spans="1:18" ht="12.75">
      <c r="A217">
        <v>7114866</v>
      </c>
      <c r="B217" t="s">
        <v>499</v>
      </c>
      <c r="C217" t="s">
        <v>167</v>
      </c>
      <c r="D217">
        <v>5</v>
      </c>
      <c r="E217">
        <v>500</v>
      </c>
      <c r="G217" t="s">
        <v>39</v>
      </c>
      <c r="H217" s="1">
        <v>40671</v>
      </c>
      <c r="I217" t="s">
        <v>15</v>
      </c>
      <c r="J217">
        <v>-13</v>
      </c>
      <c r="K217" t="s">
        <v>7</v>
      </c>
      <c r="L217" t="s">
        <v>184</v>
      </c>
      <c r="M217" s="29" t="s">
        <v>231</v>
      </c>
      <c r="O217" t="s">
        <v>211</v>
      </c>
      <c r="P217" s="1">
        <v>44195</v>
      </c>
      <c r="R217" t="s">
        <v>109</v>
      </c>
    </row>
    <row r="218" spans="1:18" ht="12.75">
      <c r="A218">
        <v>7114949</v>
      </c>
      <c r="B218" t="s">
        <v>150</v>
      </c>
      <c r="C218" t="s">
        <v>151</v>
      </c>
      <c r="D218">
        <v>7</v>
      </c>
      <c r="E218">
        <v>782</v>
      </c>
      <c r="F218" t="s">
        <v>108</v>
      </c>
      <c r="G218" t="s">
        <v>31</v>
      </c>
      <c r="H218" s="1">
        <v>40041</v>
      </c>
      <c r="I218" t="s">
        <v>12</v>
      </c>
      <c r="J218">
        <v>-15</v>
      </c>
      <c r="K218" t="s">
        <v>7</v>
      </c>
      <c r="L218" t="s">
        <v>184</v>
      </c>
      <c r="M218" s="29" t="s">
        <v>233</v>
      </c>
      <c r="N218" s="1">
        <v>45189</v>
      </c>
      <c r="O218" t="s">
        <v>207</v>
      </c>
      <c r="P218" s="1">
        <v>44468</v>
      </c>
      <c r="R218" t="s">
        <v>109</v>
      </c>
    </row>
    <row r="219" spans="1:18" ht="12.75">
      <c r="A219">
        <v>7113515</v>
      </c>
      <c r="B219" t="s">
        <v>500</v>
      </c>
      <c r="C219" t="s">
        <v>501</v>
      </c>
      <c r="D219">
        <v>5</v>
      </c>
      <c r="E219">
        <v>500</v>
      </c>
      <c r="F219" t="s">
        <v>108</v>
      </c>
      <c r="G219" t="s">
        <v>31</v>
      </c>
      <c r="H219" s="1">
        <v>40178</v>
      </c>
      <c r="I219" t="s">
        <v>46</v>
      </c>
      <c r="J219">
        <v>-15</v>
      </c>
      <c r="K219" t="s">
        <v>7</v>
      </c>
      <c r="L219" t="s">
        <v>184</v>
      </c>
      <c r="M219" s="29" t="s">
        <v>272</v>
      </c>
      <c r="N219" s="1">
        <v>45182</v>
      </c>
      <c r="O219" t="s">
        <v>207</v>
      </c>
      <c r="P219" s="1">
        <v>42368</v>
      </c>
      <c r="R219" t="s">
        <v>109</v>
      </c>
    </row>
    <row r="220" spans="1:18" ht="12.75">
      <c r="A220">
        <v>7115595</v>
      </c>
      <c r="B220" t="s">
        <v>502</v>
      </c>
      <c r="C220" t="s">
        <v>503</v>
      </c>
      <c r="D220">
        <v>5</v>
      </c>
      <c r="E220">
        <v>500</v>
      </c>
      <c r="F220" t="s">
        <v>209</v>
      </c>
      <c r="G220" t="s">
        <v>40</v>
      </c>
      <c r="H220" s="1">
        <v>40963</v>
      </c>
      <c r="I220" t="s">
        <v>12</v>
      </c>
      <c r="J220">
        <v>-12</v>
      </c>
      <c r="K220" t="s">
        <v>7</v>
      </c>
      <c r="L220" t="s">
        <v>184</v>
      </c>
      <c r="M220" s="29" t="s">
        <v>233</v>
      </c>
      <c r="N220" s="1">
        <v>45211</v>
      </c>
      <c r="O220" t="s">
        <v>207</v>
      </c>
      <c r="P220" s="1">
        <v>45211</v>
      </c>
      <c r="Q220" s="1">
        <v>45208</v>
      </c>
      <c r="R220" t="s">
        <v>73</v>
      </c>
    </row>
    <row r="221" spans="1:18" ht="12.75">
      <c r="A221">
        <v>7115184</v>
      </c>
      <c r="B221" t="s">
        <v>504</v>
      </c>
      <c r="C221" t="s">
        <v>171</v>
      </c>
      <c r="D221">
        <v>5</v>
      </c>
      <c r="E221">
        <v>500</v>
      </c>
      <c r="G221" t="s">
        <v>32</v>
      </c>
      <c r="H221" s="1">
        <v>40237</v>
      </c>
      <c r="I221" t="s">
        <v>46</v>
      </c>
      <c r="J221">
        <v>-14</v>
      </c>
      <c r="K221" t="s">
        <v>7</v>
      </c>
      <c r="L221" t="s">
        <v>184</v>
      </c>
      <c r="M221" s="29" t="s">
        <v>272</v>
      </c>
      <c r="O221" t="s">
        <v>211</v>
      </c>
      <c r="P221" s="1">
        <v>44814</v>
      </c>
      <c r="Q221" s="1">
        <v>44802</v>
      </c>
      <c r="R221" t="s">
        <v>73</v>
      </c>
    </row>
    <row r="222" spans="1:18" ht="12.75">
      <c r="A222">
        <v>7115524</v>
      </c>
      <c r="B222" t="s">
        <v>505</v>
      </c>
      <c r="C222" t="s">
        <v>506</v>
      </c>
      <c r="D222">
        <v>5</v>
      </c>
      <c r="E222">
        <v>500</v>
      </c>
      <c r="F222" t="s">
        <v>209</v>
      </c>
      <c r="G222" t="s">
        <v>55</v>
      </c>
      <c r="H222" s="1">
        <v>41927</v>
      </c>
      <c r="I222" t="s">
        <v>46</v>
      </c>
      <c r="J222">
        <v>-10</v>
      </c>
      <c r="K222" t="s">
        <v>7</v>
      </c>
      <c r="L222" t="s">
        <v>184</v>
      </c>
      <c r="M222" s="29" t="s">
        <v>272</v>
      </c>
      <c r="N222" s="1">
        <v>45194</v>
      </c>
      <c r="O222" t="s">
        <v>207</v>
      </c>
      <c r="P222" s="1">
        <v>45194</v>
      </c>
      <c r="R222" t="s">
        <v>109</v>
      </c>
    </row>
    <row r="223" spans="1:18" ht="12.75">
      <c r="A223">
        <v>7115254</v>
      </c>
      <c r="B223" t="s">
        <v>507</v>
      </c>
      <c r="C223" t="s">
        <v>508</v>
      </c>
      <c r="D223">
        <v>5</v>
      </c>
      <c r="E223">
        <v>500</v>
      </c>
      <c r="G223" t="s">
        <v>32</v>
      </c>
      <c r="H223" s="1">
        <v>40193</v>
      </c>
      <c r="I223" t="s">
        <v>96</v>
      </c>
      <c r="J223">
        <v>-14</v>
      </c>
      <c r="K223" t="s">
        <v>7</v>
      </c>
      <c r="L223" t="s">
        <v>184</v>
      </c>
      <c r="M223" s="29" t="s">
        <v>257</v>
      </c>
      <c r="O223" t="s">
        <v>211</v>
      </c>
      <c r="P223" s="1">
        <v>44835</v>
      </c>
      <c r="R223" t="s">
        <v>109</v>
      </c>
    </row>
    <row r="224" spans="1:18" ht="12.75">
      <c r="A224">
        <v>7115700</v>
      </c>
      <c r="B224" t="s">
        <v>509</v>
      </c>
      <c r="C224" t="s">
        <v>510</v>
      </c>
      <c r="D224">
        <v>5</v>
      </c>
      <c r="E224">
        <v>500</v>
      </c>
      <c r="F224" t="s">
        <v>209</v>
      </c>
      <c r="G224" t="s">
        <v>32</v>
      </c>
      <c r="H224" s="1">
        <v>40357</v>
      </c>
      <c r="I224" t="s">
        <v>96</v>
      </c>
      <c r="J224">
        <v>-14</v>
      </c>
      <c r="K224" t="s">
        <v>7</v>
      </c>
      <c r="L224" t="s">
        <v>184</v>
      </c>
      <c r="M224" s="29" t="s">
        <v>257</v>
      </c>
      <c r="N224" s="1">
        <v>45277</v>
      </c>
      <c r="O224" t="s">
        <v>207</v>
      </c>
      <c r="P224" s="1">
        <v>45277</v>
      </c>
      <c r="R224" t="s">
        <v>275</v>
      </c>
    </row>
    <row r="225" spans="1:18" ht="12.75">
      <c r="A225">
        <v>7115038</v>
      </c>
      <c r="B225" t="s">
        <v>511</v>
      </c>
      <c r="C225" t="s">
        <v>120</v>
      </c>
      <c r="D225">
        <v>5</v>
      </c>
      <c r="E225">
        <v>500</v>
      </c>
      <c r="F225" t="s">
        <v>108</v>
      </c>
      <c r="G225" t="s">
        <v>59</v>
      </c>
      <c r="H225" s="1">
        <v>41418</v>
      </c>
      <c r="I225" t="s">
        <v>88</v>
      </c>
      <c r="J225">
        <v>-11</v>
      </c>
      <c r="K225" t="s">
        <v>7</v>
      </c>
      <c r="L225" t="s">
        <v>184</v>
      </c>
      <c r="M225" s="29" t="s">
        <v>215</v>
      </c>
      <c r="N225" s="1">
        <v>45175</v>
      </c>
      <c r="O225" t="s">
        <v>207</v>
      </c>
      <c r="P225" s="1">
        <v>44501</v>
      </c>
      <c r="R225" t="s">
        <v>109</v>
      </c>
    </row>
    <row r="226" spans="1:18" ht="12.75">
      <c r="A226">
        <v>7115507</v>
      </c>
      <c r="B226" t="s">
        <v>512</v>
      </c>
      <c r="C226" t="s">
        <v>513</v>
      </c>
      <c r="D226">
        <v>5</v>
      </c>
      <c r="E226">
        <v>500</v>
      </c>
      <c r="F226" t="s">
        <v>209</v>
      </c>
      <c r="G226" t="s">
        <v>59</v>
      </c>
      <c r="H226" s="1">
        <v>41488</v>
      </c>
      <c r="I226" t="s">
        <v>180</v>
      </c>
      <c r="J226">
        <v>-11</v>
      </c>
      <c r="K226" t="s">
        <v>7</v>
      </c>
      <c r="L226" t="s">
        <v>184</v>
      </c>
      <c r="M226" s="29" t="s">
        <v>218</v>
      </c>
      <c r="N226" s="1">
        <v>45186</v>
      </c>
      <c r="O226" t="s">
        <v>207</v>
      </c>
      <c r="P226" s="1">
        <v>45186</v>
      </c>
      <c r="R226" t="s">
        <v>109</v>
      </c>
    </row>
    <row r="227" spans="1:18" ht="12.75">
      <c r="A227">
        <v>7114685</v>
      </c>
      <c r="B227" t="s">
        <v>136</v>
      </c>
      <c r="C227" t="s">
        <v>171</v>
      </c>
      <c r="D227">
        <v>5</v>
      </c>
      <c r="E227">
        <v>500</v>
      </c>
      <c r="F227" t="s">
        <v>108</v>
      </c>
      <c r="G227" t="s">
        <v>31</v>
      </c>
      <c r="H227" s="1">
        <v>39870</v>
      </c>
      <c r="I227" t="s">
        <v>310</v>
      </c>
      <c r="J227">
        <v>-15</v>
      </c>
      <c r="K227" t="s">
        <v>7</v>
      </c>
      <c r="L227" t="s">
        <v>184</v>
      </c>
      <c r="M227" s="29" t="s">
        <v>309</v>
      </c>
      <c r="N227" s="1">
        <v>45182</v>
      </c>
      <c r="O227" t="s">
        <v>207</v>
      </c>
      <c r="P227" s="1">
        <v>43755</v>
      </c>
      <c r="Q227" s="1">
        <v>45167</v>
      </c>
      <c r="R227" t="s">
        <v>73</v>
      </c>
    </row>
    <row r="228" spans="1:18" ht="12.75">
      <c r="A228">
        <v>7114891</v>
      </c>
      <c r="B228" t="s">
        <v>136</v>
      </c>
      <c r="C228" t="s">
        <v>137</v>
      </c>
      <c r="D228">
        <v>5</v>
      </c>
      <c r="E228">
        <v>500</v>
      </c>
      <c r="F228" t="s">
        <v>108</v>
      </c>
      <c r="G228" t="s">
        <v>31</v>
      </c>
      <c r="H228" s="1">
        <v>39843</v>
      </c>
      <c r="I228" t="s">
        <v>34</v>
      </c>
      <c r="J228">
        <v>-15</v>
      </c>
      <c r="K228" t="s">
        <v>10</v>
      </c>
      <c r="L228" t="s">
        <v>184</v>
      </c>
      <c r="M228" s="29" t="s">
        <v>228</v>
      </c>
      <c r="N228" s="1">
        <v>45171</v>
      </c>
      <c r="O228" t="s">
        <v>207</v>
      </c>
      <c r="P228" s="1">
        <v>44453</v>
      </c>
      <c r="R228" t="s">
        <v>109</v>
      </c>
    </row>
    <row r="229" spans="1:18" ht="12.75">
      <c r="A229">
        <v>7115380</v>
      </c>
      <c r="B229" t="s">
        <v>514</v>
      </c>
      <c r="C229" t="s">
        <v>95</v>
      </c>
      <c r="D229">
        <v>5</v>
      </c>
      <c r="E229">
        <v>500</v>
      </c>
      <c r="F229" t="s">
        <v>108</v>
      </c>
      <c r="G229" t="s">
        <v>40</v>
      </c>
      <c r="H229" s="1">
        <v>41001</v>
      </c>
      <c r="I229" t="s">
        <v>14</v>
      </c>
      <c r="J229">
        <v>-12</v>
      </c>
      <c r="K229" t="s">
        <v>7</v>
      </c>
      <c r="L229" t="s">
        <v>184</v>
      </c>
      <c r="M229" s="29" t="s">
        <v>206</v>
      </c>
      <c r="N229" s="1">
        <v>45187</v>
      </c>
      <c r="O229" t="s">
        <v>207</v>
      </c>
      <c r="P229" s="1">
        <v>44873</v>
      </c>
      <c r="R229" t="s">
        <v>109</v>
      </c>
    </row>
    <row r="230" spans="1:18" ht="12.75">
      <c r="A230">
        <v>7114693</v>
      </c>
      <c r="B230" t="s">
        <v>515</v>
      </c>
      <c r="C230" t="s">
        <v>375</v>
      </c>
      <c r="D230">
        <v>5</v>
      </c>
      <c r="E230">
        <v>500</v>
      </c>
      <c r="F230" t="s">
        <v>108</v>
      </c>
      <c r="G230" t="s">
        <v>39</v>
      </c>
      <c r="H230" s="1">
        <v>40554</v>
      </c>
      <c r="I230" t="s">
        <v>96</v>
      </c>
      <c r="J230">
        <v>-13</v>
      </c>
      <c r="K230" t="s">
        <v>7</v>
      </c>
      <c r="L230" t="s">
        <v>184</v>
      </c>
      <c r="M230" s="29" t="s">
        <v>257</v>
      </c>
      <c r="N230" s="1">
        <v>45187</v>
      </c>
      <c r="O230" t="s">
        <v>207</v>
      </c>
      <c r="P230" s="1">
        <v>43757</v>
      </c>
      <c r="R230" t="s">
        <v>109</v>
      </c>
    </row>
    <row r="231" spans="1:18" ht="12.75">
      <c r="A231">
        <v>7115488</v>
      </c>
      <c r="B231" t="s">
        <v>147</v>
      </c>
      <c r="C231" t="s">
        <v>516</v>
      </c>
      <c r="D231">
        <v>5</v>
      </c>
      <c r="E231">
        <v>500</v>
      </c>
      <c r="F231" t="s">
        <v>209</v>
      </c>
      <c r="G231" t="s">
        <v>59</v>
      </c>
      <c r="H231" s="1">
        <v>41317</v>
      </c>
      <c r="I231" t="s">
        <v>180</v>
      </c>
      <c r="J231">
        <v>-11</v>
      </c>
      <c r="K231" t="s">
        <v>7</v>
      </c>
      <c r="L231" t="s">
        <v>184</v>
      </c>
      <c r="M231" s="29" t="s">
        <v>218</v>
      </c>
      <c r="N231" s="1">
        <v>45179</v>
      </c>
      <c r="O231" t="s">
        <v>207</v>
      </c>
      <c r="P231" s="1">
        <v>45179</v>
      </c>
      <c r="R231" t="s">
        <v>109</v>
      </c>
    </row>
    <row r="232" spans="1:18" ht="12.75">
      <c r="A232">
        <v>7115589</v>
      </c>
      <c r="B232" t="s">
        <v>147</v>
      </c>
      <c r="C232" t="s">
        <v>37</v>
      </c>
      <c r="D232">
        <v>5</v>
      </c>
      <c r="E232">
        <v>500</v>
      </c>
      <c r="F232" t="s">
        <v>108</v>
      </c>
      <c r="G232" t="s">
        <v>31</v>
      </c>
      <c r="H232" s="1">
        <v>40079</v>
      </c>
      <c r="I232" t="s">
        <v>180</v>
      </c>
      <c r="J232">
        <v>-15</v>
      </c>
      <c r="K232" t="s">
        <v>7</v>
      </c>
      <c r="L232" t="s">
        <v>184</v>
      </c>
      <c r="M232" s="29" t="s">
        <v>218</v>
      </c>
      <c r="N232" s="1">
        <v>45365</v>
      </c>
      <c r="O232" t="s">
        <v>207</v>
      </c>
      <c r="P232" s="1">
        <v>45207</v>
      </c>
      <c r="R232" t="s">
        <v>109</v>
      </c>
    </row>
    <row r="233" spans="1:18" ht="12.75">
      <c r="A233">
        <v>7115389</v>
      </c>
      <c r="B233" t="s">
        <v>517</v>
      </c>
      <c r="C233" t="s">
        <v>498</v>
      </c>
      <c r="D233">
        <v>5</v>
      </c>
      <c r="E233">
        <v>500</v>
      </c>
      <c r="G233" t="s">
        <v>31</v>
      </c>
      <c r="H233" s="1">
        <v>39890</v>
      </c>
      <c r="I233" t="s">
        <v>50</v>
      </c>
      <c r="J233">
        <v>-15</v>
      </c>
      <c r="K233" t="s">
        <v>7</v>
      </c>
      <c r="L233" t="s">
        <v>184</v>
      </c>
      <c r="M233" s="29" t="s">
        <v>259</v>
      </c>
      <c r="O233" t="s">
        <v>211</v>
      </c>
      <c r="P233" s="1">
        <v>44880</v>
      </c>
      <c r="Q233" s="1">
        <v>44834</v>
      </c>
      <c r="R233" t="s">
        <v>73</v>
      </c>
    </row>
    <row r="234" spans="1:18" ht="12.75">
      <c r="A234">
        <v>7115633</v>
      </c>
      <c r="B234" t="s">
        <v>518</v>
      </c>
      <c r="C234" t="s">
        <v>519</v>
      </c>
      <c r="D234">
        <v>5</v>
      </c>
      <c r="E234">
        <v>500</v>
      </c>
      <c r="F234" t="s">
        <v>108</v>
      </c>
      <c r="G234" t="s">
        <v>39</v>
      </c>
      <c r="H234" s="1">
        <v>40858</v>
      </c>
      <c r="I234" t="s">
        <v>14</v>
      </c>
      <c r="J234">
        <v>-13</v>
      </c>
      <c r="K234" t="s">
        <v>7</v>
      </c>
      <c r="L234" t="s">
        <v>184</v>
      </c>
      <c r="M234" s="29" t="s">
        <v>206</v>
      </c>
      <c r="N234" s="1">
        <v>45236</v>
      </c>
      <c r="O234" t="s">
        <v>207</v>
      </c>
      <c r="P234" s="1">
        <v>45236</v>
      </c>
      <c r="R234" t="s">
        <v>109</v>
      </c>
    </row>
    <row r="235" spans="1:18" ht="12.75">
      <c r="A235">
        <v>7115629</v>
      </c>
      <c r="B235" t="s">
        <v>520</v>
      </c>
      <c r="C235" t="s">
        <v>521</v>
      </c>
      <c r="D235">
        <v>5</v>
      </c>
      <c r="E235">
        <v>500</v>
      </c>
      <c r="F235" t="s">
        <v>108</v>
      </c>
      <c r="G235" t="s">
        <v>55</v>
      </c>
      <c r="H235" s="1">
        <v>41903</v>
      </c>
      <c r="I235" t="s">
        <v>71</v>
      </c>
      <c r="J235">
        <v>-10</v>
      </c>
      <c r="K235" t="s">
        <v>10</v>
      </c>
      <c r="L235" t="s">
        <v>184</v>
      </c>
      <c r="M235" s="29" t="s">
        <v>221</v>
      </c>
      <c r="N235" s="1">
        <v>45231</v>
      </c>
      <c r="O235" t="s">
        <v>207</v>
      </c>
      <c r="P235" s="1">
        <v>45231</v>
      </c>
      <c r="R235" t="s">
        <v>109</v>
      </c>
    </row>
    <row r="236" spans="1:18" ht="12.75">
      <c r="A236">
        <v>7113751</v>
      </c>
      <c r="B236" t="s">
        <v>29</v>
      </c>
      <c r="C236" t="s">
        <v>149</v>
      </c>
      <c r="D236">
        <v>6</v>
      </c>
      <c r="E236">
        <v>670</v>
      </c>
      <c r="F236" t="s">
        <v>108</v>
      </c>
      <c r="G236" t="s">
        <v>31</v>
      </c>
      <c r="H236" s="1">
        <v>40028</v>
      </c>
      <c r="I236" t="s">
        <v>12</v>
      </c>
      <c r="J236">
        <v>-15</v>
      </c>
      <c r="K236" t="s">
        <v>10</v>
      </c>
      <c r="L236" t="s">
        <v>184</v>
      </c>
      <c r="M236" s="29" t="s">
        <v>233</v>
      </c>
      <c r="N236" s="1">
        <v>45175</v>
      </c>
      <c r="O236" t="s">
        <v>207</v>
      </c>
      <c r="P236" s="1">
        <v>42648</v>
      </c>
      <c r="R236" t="s">
        <v>109</v>
      </c>
    </row>
    <row r="237" spans="1:18" ht="12.75">
      <c r="A237">
        <v>7114656</v>
      </c>
      <c r="B237" t="s">
        <v>29</v>
      </c>
      <c r="C237" t="s">
        <v>36</v>
      </c>
      <c r="D237">
        <v>5</v>
      </c>
      <c r="E237">
        <v>500</v>
      </c>
      <c r="F237" t="s">
        <v>108</v>
      </c>
      <c r="G237" t="s">
        <v>59</v>
      </c>
      <c r="H237" s="1">
        <v>41450</v>
      </c>
      <c r="I237" t="s">
        <v>12</v>
      </c>
      <c r="J237">
        <v>-11</v>
      </c>
      <c r="K237" t="s">
        <v>7</v>
      </c>
      <c r="L237" t="s">
        <v>184</v>
      </c>
      <c r="M237" s="29" t="s">
        <v>233</v>
      </c>
      <c r="N237" s="1">
        <v>45188</v>
      </c>
      <c r="O237" t="s">
        <v>207</v>
      </c>
      <c r="P237" s="1">
        <v>43748</v>
      </c>
      <c r="R237" t="s">
        <v>109</v>
      </c>
    </row>
    <row r="238" spans="1:18" ht="12.75">
      <c r="A238">
        <v>7114894</v>
      </c>
      <c r="B238" t="s">
        <v>29</v>
      </c>
      <c r="C238" t="s">
        <v>522</v>
      </c>
      <c r="D238">
        <v>5</v>
      </c>
      <c r="E238">
        <v>500</v>
      </c>
      <c r="F238" t="s">
        <v>108</v>
      </c>
      <c r="G238" t="s">
        <v>40</v>
      </c>
      <c r="H238" s="1">
        <v>41005</v>
      </c>
      <c r="I238" t="s">
        <v>12</v>
      </c>
      <c r="J238">
        <v>-12</v>
      </c>
      <c r="K238" t="s">
        <v>7</v>
      </c>
      <c r="L238" t="s">
        <v>184</v>
      </c>
      <c r="M238" s="29" t="s">
        <v>233</v>
      </c>
      <c r="N238" s="1">
        <v>45203</v>
      </c>
      <c r="O238" t="s">
        <v>207</v>
      </c>
      <c r="P238" s="1">
        <v>44454</v>
      </c>
      <c r="R238" t="s">
        <v>109</v>
      </c>
    </row>
    <row r="239" spans="1:18" ht="12.75">
      <c r="A239">
        <v>7115333</v>
      </c>
      <c r="B239" t="s">
        <v>523</v>
      </c>
      <c r="C239" t="s">
        <v>524</v>
      </c>
      <c r="D239">
        <v>5</v>
      </c>
      <c r="E239">
        <v>500</v>
      </c>
      <c r="F239" t="s">
        <v>108</v>
      </c>
      <c r="G239" t="s">
        <v>55</v>
      </c>
      <c r="H239" s="1">
        <v>41802</v>
      </c>
      <c r="I239" t="s">
        <v>80</v>
      </c>
      <c r="J239">
        <v>-10</v>
      </c>
      <c r="K239" t="s">
        <v>7</v>
      </c>
      <c r="L239" t="s">
        <v>184</v>
      </c>
      <c r="M239" s="29" t="s">
        <v>262</v>
      </c>
      <c r="N239" s="1">
        <v>45177</v>
      </c>
      <c r="O239" t="s">
        <v>207</v>
      </c>
      <c r="P239" s="1">
        <v>44854</v>
      </c>
      <c r="R239" t="s">
        <v>109</v>
      </c>
    </row>
    <row r="240" spans="1:18" ht="12.75">
      <c r="A240">
        <v>7115251</v>
      </c>
      <c r="B240" t="s">
        <v>525</v>
      </c>
      <c r="C240" t="s">
        <v>85</v>
      </c>
      <c r="D240">
        <v>5</v>
      </c>
      <c r="E240">
        <v>500</v>
      </c>
      <c r="G240" t="s">
        <v>39</v>
      </c>
      <c r="H240" s="1">
        <v>40820</v>
      </c>
      <c r="I240" t="s">
        <v>38</v>
      </c>
      <c r="J240">
        <v>-13</v>
      </c>
      <c r="K240" t="s">
        <v>7</v>
      </c>
      <c r="L240" t="s">
        <v>184</v>
      </c>
      <c r="M240" s="29" t="s">
        <v>210</v>
      </c>
      <c r="O240" t="s">
        <v>211</v>
      </c>
      <c r="P240" s="1">
        <v>44835</v>
      </c>
      <c r="R240" t="s">
        <v>109</v>
      </c>
    </row>
    <row r="241" spans="1:18" ht="12.75">
      <c r="A241">
        <v>7114970</v>
      </c>
      <c r="B241" t="s">
        <v>54</v>
      </c>
      <c r="C241" t="s">
        <v>26</v>
      </c>
      <c r="D241">
        <v>5</v>
      </c>
      <c r="E241">
        <v>500</v>
      </c>
      <c r="G241" t="s">
        <v>40</v>
      </c>
      <c r="H241" s="1">
        <v>41172</v>
      </c>
      <c r="I241" t="s">
        <v>11</v>
      </c>
      <c r="J241">
        <v>-12</v>
      </c>
      <c r="K241" t="s">
        <v>7</v>
      </c>
      <c r="L241" t="s">
        <v>184</v>
      </c>
      <c r="M241" s="29" t="s">
        <v>225</v>
      </c>
      <c r="O241" t="s">
        <v>211</v>
      </c>
      <c r="P241" s="1">
        <v>44473</v>
      </c>
      <c r="R241" t="s">
        <v>109</v>
      </c>
    </row>
    <row r="242" spans="1:18" ht="12.75">
      <c r="A242">
        <v>7115696</v>
      </c>
      <c r="B242" t="s">
        <v>526</v>
      </c>
      <c r="C242" t="s">
        <v>527</v>
      </c>
      <c r="D242">
        <v>5</v>
      </c>
      <c r="E242">
        <v>500</v>
      </c>
      <c r="F242" t="s">
        <v>108</v>
      </c>
      <c r="G242" t="s">
        <v>39</v>
      </c>
      <c r="H242" s="1">
        <v>40563</v>
      </c>
      <c r="I242" t="s">
        <v>14</v>
      </c>
      <c r="J242">
        <v>-13</v>
      </c>
      <c r="K242" t="s">
        <v>7</v>
      </c>
      <c r="L242" t="s">
        <v>184</v>
      </c>
      <c r="M242" s="29" t="s">
        <v>206</v>
      </c>
      <c r="N242" s="1">
        <v>45271</v>
      </c>
      <c r="O242" t="s">
        <v>207</v>
      </c>
      <c r="P242" s="1">
        <v>45271</v>
      </c>
      <c r="R242" t="s">
        <v>109</v>
      </c>
    </row>
    <row r="243" spans="1:18" ht="12.75">
      <c r="A243">
        <v>7115489</v>
      </c>
      <c r="B243" t="s">
        <v>528</v>
      </c>
      <c r="C243" t="s">
        <v>30</v>
      </c>
      <c r="D243">
        <v>5</v>
      </c>
      <c r="E243">
        <v>500</v>
      </c>
      <c r="F243" t="s">
        <v>209</v>
      </c>
      <c r="G243" t="s">
        <v>55</v>
      </c>
      <c r="H243" s="1">
        <v>41934</v>
      </c>
      <c r="I243" t="s">
        <v>180</v>
      </c>
      <c r="J243">
        <v>-10</v>
      </c>
      <c r="K243" t="s">
        <v>7</v>
      </c>
      <c r="L243" t="s">
        <v>184</v>
      </c>
      <c r="M243" s="29" t="s">
        <v>218</v>
      </c>
      <c r="N243" s="1">
        <v>45180</v>
      </c>
      <c r="O243" t="s">
        <v>207</v>
      </c>
      <c r="P243" s="1">
        <v>45180</v>
      </c>
      <c r="R243" t="s">
        <v>109</v>
      </c>
    </row>
    <row r="244" spans="1:18" ht="12.75">
      <c r="A244">
        <v>7115019</v>
      </c>
      <c r="B244" t="s">
        <v>529</v>
      </c>
      <c r="C244" t="s">
        <v>530</v>
      </c>
      <c r="D244">
        <v>5</v>
      </c>
      <c r="E244">
        <v>500</v>
      </c>
      <c r="G244" t="s">
        <v>40</v>
      </c>
      <c r="H244" s="1">
        <v>41018</v>
      </c>
      <c r="I244" t="s">
        <v>34</v>
      </c>
      <c r="J244">
        <v>-12</v>
      </c>
      <c r="K244" t="s">
        <v>7</v>
      </c>
      <c r="L244" t="s">
        <v>184</v>
      </c>
      <c r="M244" s="29" t="s">
        <v>228</v>
      </c>
      <c r="O244" t="s">
        <v>211</v>
      </c>
      <c r="P244" s="1">
        <v>44490</v>
      </c>
      <c r="R244" t="s">
        <v>109</v>
      </c>
    </row>
    <row r="245" spans="1:18" ht="12.75">
      <c r="A245">
        <v>7115431</v>
      </c>
      <c r="B245" t="s">
        <v>531</v>
      </c>
      <c r="C245" t="s">
        <v>36</v>
      </c>
      <c r="D245">
        <v>5</v>
      </c>
      <c r="E245">
        <v>500</v>
      </c>
      <c r="G245" t="s">
        <v>55</v>
      </c>
      <c r="H245" s="1">
        <v>41997</v>
      </c>
      <c r="I245" t="s">
        <v>9</v>
      </c>
      <c r="J245">
        <v>-10</v>
      </c>
      <c r="K245" t="s">
        <v>7</v>
      </c>
      <c r="L245" t="s">
        <v>184</v>
      </c>
      <c r="M245" s="29" t="s">
        <v>343</v>
      </c>
      <c r="O245" t="s">
        <v>211</v>
      </c>
      <c r="P245" s="1">
        <v>44936</v>
      </c>
      <c r="Q245" s="1">
        <v>44624</v>
      </c>
      <c r="R245" t="s">
        <v>73</v>
      </c>
    </row>
    <row r="246" spans="1:18" ht="12.75">
      <c r="A246">
        <v>7114332</v>
      </c>
      <c r="B246" t="s">
        <v>83</v>
      </c>
      <c r="C246" t="s">
        <v>101</v>
      </c>
      <c r="D246">
        <v>12</v>
      </c>
      <c r="E246">
        <v>1277</v>
      </c>
      <c r="F246" t="s">
        <v>108</v>
      </c>
      <c r="G246" t="s">
        <v>39</v>
      </c>
      <c r="H246" s="1">
        <v>40665</v>
      </c>
      <c r="I246" t="s">
        <v>80</v>
      </c>
      <c r="J246">
        <v>-13</v>
      </c>
      <c r="K246" t="s">
        <v>7</v>
      </c>
      <c r="L246" t="s">
        <v>184</v>
      </c>
      <c r="M246" s="29" t="s">
        <v>262</v>
      </c>
      <c r="N246" s="1">
        <v>45142</v>
      </c>
      <c r="O246" t="s">
        <v>207</v>
      </c>
      <c r="P246" s="1">
        <v>43369</v>
      </c>
      <c r="R246" t="s">
        <v>109</v>
      </c>
    </row>
    <row r="247" spans="1:18" ht="12.75">
      <c r="A247">
        <v>7115276</v>
      </c>
      <c r="B247" t="s">
        <v>532</v>
      </c>
      <c r="C247" t="s">
        <v>33</v>
      </c>
      <c r="D247">
        <v>5</v>
      </c>
      <c r="E247">
        <v>500</v>
      </c>
      <c r="G247" t="s">
        <v>32</v>
      </c>
      <c r="H247" s="1">
        <v>40204</v>
      </c>
      <c r="I247" t="s">
        <v>11</v>
      </c>
      <c r="J247">
        <v>-14</v>
      </c>
      <c r="K247" t="s">
        <v>7</v>
      </c>
      <c r="L247" t="s">
        <v>184</v>
      </c>
      <c r="M247" s="29" t="s">
        <v>225</v>
      </c>
      <c r="O247" t="s">
        <v>211</v>
      </c>
      <c r="P247" s="1">
        <v>44840</v>
      </c>
      <c r="R247" t="s">
        <v>109</v>
      </c>
    </row>
    <row r="248" spans="1:18" ht="12.75">
      <c r="A248">
        <v>7115222</v>
      </c>
      <c r="B248" t="s">
        <v>533</v>
      </c>
      <c r="C248" t="s">
        <v>261</v>
      </c>
      <c r="D248">
        <v>5</v>
      </c>
      <c r="E248">
        <v>500</v>
      </c>
      <c r="G248" t="s">
        <v>32</v>
      </c>
      <c r="H248" s="1">
        <v>40287</v>
      </c>
      <c r="I248" t="s">
        <v>71</v>
      </c>
      <c r="J248">
        <v>-14</v>
      </c>
      <c r="K248" t="s">
        <v>7</v>
      </c>
      <c r="L248" t="s">
        <v>184</v>
      </c>
      <c r="M248" s="29" t="s">
        <v>221</v>
      </c>
      <c r="O248" t="s">
        <v>211</v>
      </c>
      <c r="P248" s="1">
        <v>44827</v>
      </c>
      <c r="Q248" s="1">
        <v>44820</v>
      </c>
      <c r="R248" t="s">
        <v>73</v>
      </c>
    </row>
    <row r="249" spans="1:18" ht="12.75">
      <c r="A249">
        <v>7115148</v>
      </c>
      <c r="B249" t="s">
        <v>533</v>
      </c>
      <c r="C249" t="s">
        <v>425</v>
      </c>
      <c r="D249">
        <v>5</v>
      </c>
      <c r="E249">
        <v>500</v>
      </c>
      <c r="F249" t="s">
        <v>209</v>
      </c>
      <c r="G249" t="s">
        <v>40</v>
      </c>
      <c r="H249" s="1">
        <v>41007</v>
      </c>
      <c r="I249" t="s">
        <v>71</v>
      </c>
      <c r="J249">
        <v>-12</v>
      </c>
      <c r="K249" t="s">
        <v>7</v>
      </c>
      <c r="L249" t="s">
        <v>184</v>
      </c>
      <c r="M249" s="29" t="s">
        <v>221</v>
      </c>
      <c r="N249" s="1">
        <v>45210</v>
      </c>
      <c r="O249" t="s">
        <v>207</v>
      </c>
      <c r="P249" s="1">
        <v>44644</v>
      </c>
      <c r="R249" t="s">
        <v>109</v>
      </c>
    </row>
    <row r="250" spans="1:18" ht="12.75">
      <c r="A250">
        <v>7115672</v>
      </c>
      <c r="B250" t="s">
        <v>534</v>
      </c>
      <c r="C250" t="s">
        <v>33</v>
      </c>
      <c r="D250">
        <v>5</v>
      </c>
      <c r="E250">
        <v>500</v>
      </c>
      <c r="F250" t="s">
        <v>108</v>
      </c>
      <c r="G250" t="s">
        <v>40</v>
      </c>
      <c r="H250" s="1">
        <v>41242</v>
      </c>
      <c r="I250" t="s">
        <v>11</v>
      </c>
      <c r="J250">
        <v>-12</v>
      </c>
      <c r="K250" t="s">
        <v>7</v>
      </c>
      <c r="L250" t="s">
        <v>184</v>
      </c>
      <c r="M250" s="29" t="s">
        <v>225</v>
      </c>
      <c r="N250" s="1">
        <v>45255</v>
      </c>
      <c r="O250" t="s">
        <v>207</v>
      </c>
      <c r="P250" s="1">
        <v>45255</v>
      </c>
      <c r="R250" t="s">
        <v>109</v>
      </c>
    </row>
    <row r="251" spans="1:18" ht="12.75">
      <c r="A251">
        <v>7115142</v>
      </c>
      <c r="B251" t="s">
        <v>535</v>
      </c>
      <c r="C251" t="s">
        <v>536</v>
      </c>
      <c r="D251">
        <v>5</v>
      </c>
      <c r="E251">
        <v>500</v>
      </c>
      <c r="F251" t="s">
        <v>108</v>
      </c>
      <c r="G251" t="s">
        <v>31</v>
      </c>
      <c r="H251" s="1">
        <v>39924</v>
      </c>
      <c r="I251" t="s">
        <v>180</v>
      </c>
      <c r="J251">
        <v>-15</v>
      </c>
      <c r="K251" t="s">
        <v>7</v>
      </c>
      <c r="L251" t="s">
        <v>184</v>
      </c>
      <c r="M251" s="29" t="s">
        <v>218</v>
      </c>
      <c r="N251" s="1">
        <v>45183</v>
      </c>
      <c r="O251" t="s">
        <v>207</v>
      </c>
      <c r="P251" s="1">
        <v>44635</v>
      </c>
      <c r="R251" t="s">
        <v>109</v>
      </c>
    </row>
    <row r="252" spans="1:18" ht="12.75">
      <c r="A252">
        <v>7115607</v>
      </c>
      <c r="B252" t="s">
        <v>537</v>
      </c>
      <c r="C252" t="s">
        <v>538</v>
      </c>
      <c r="D252">
        <v>5</v>
      </c>
      <c r="E252">
        <v>500</v>
      </c>
      <c r="F252" t="s">
        <v>108</v>
      </c>
      <c r="G252" t="s">
        <v>59</v>
      </c>
      <c r="H252" s="1">
        <v>41572</v>
      </c>
      <c r="I252" t="s">
        <v>310</v>
      </c>
      <c r="J252">
        <v>-11</v>
      </c>
      <c r="K252" t="s">
        <v>7</v>
      </c>
      <c r="L252" t="s">
        <v>184</v>
      </c>
      <c r="M252" s="29" t="s">
        <v>309</v>
      </c>
      <c r="N252" s="1">
        <v>45217</v>
      </c>
      <c r="O252" t="s">
        <v>207</v>
      </c>
      <c r="P252" s="1">
        <v>45217</v>
      </c>
      <c r="R252" t="s">
        <v>109</v>
      </c>
    </row>
    <row r="253" spans="1:18" ht="12.75">
      <c r="A253">
        <v>7115624</v>
      </c>
      <c r="B253" t="s">
        <v>539</v>
      </c>
      <c r="C253" t="s">
        <v>78</v>
      </c>
      <c r="D253">
        <v>5</v>
      </c>
      <c r="E253">
        <v>500</v>
      </c>
      <c r="F253" t="s">
        <v>108</v>
      </c>
      <c r="G253" t="s">
        <v>40</v>
      </c>
      <c r="H253" s="1">
        <v>41133</v>
      </c>
      <c r="I253" t="s">
        <v>88</v>
      </c>
      <c r="J253">
        <v>-12</v>
      </c>
      <c r="K253" t="s">
        <v>7</v>
      </c>
      <c r="L253" t="s">
        <v>184</v>
      </c>
      <c r="M253" s="29" t="s">
        <v>215</v>
      </c>
      <c r="N253" s="1">
        <v>45225</v>
      </c>
      <c r="O253" t="s">
        <v>207</v>
      </c>
      <c r="P253" s="1">
        <v>45225</v>
      </c>
      <c r="R253" t="s">
        <v>109</v>
      </c>
    </row>
    <row r="254" spans="1:18" ht="12.75">
      <c r="A254">
        <v>7115714</v>
      </c>
      <c r="B254" t="s">
        <v>540</v>
      </c>
      <c r="C254" t="s">
        <v>541</v>
      </c>
      <c r="D254">
        <v>5</v>
      </c>
      <c r="E254">
        <v>500</v>
      </c>
      <c r="F254" t="s">
        <v>108</v>
      </c>
      <c r="G254" t="s">
        <v>32</v>
      </c>
      <c r="H254" s="1">
        <v>40185</v>
      </c>
      <c r="I254" t="s">
        <v>128</v>
      </c>
      <c r="J254">
        <v>-14</v>
      </c>
      <c r="K254" t="s">
        <v>7</v>
      </c>
      <c r="L254" t="s">
        <v>184</v>
      </c>
      <c r="M254" s="29" t="s">
        <v>270</v>
      </c>
      <c r="N254" s="1">
        <v>45308</v>
      </c>
      <c r="O254" t="s">
        <v>207</v>
      </c>
      <c r="P254" s="1">
        <v>45308</v>
      </c>
      <c r="R254" t="s">
        <v>109</v>
      </c>
    </row>
    <row r="255" spans="1:18" ht="12.75">
      <c r="A255">
        <v>7115131</v>
      </c>
      <c r="B255" t="s">
        <v>188</v>
      </c>
      <c r="C255" t="s">
        <v>130</v>
      </c>
      <c r="D255">
        <v>5</v>
      </c>
      <c r="E255">
        <v>517</v>
      </c>
      <c r="G255" t="s">
        <v>32</v>
      </c>
      <c r="H255" s="1">
        <v>40409</v>
      </c>
      <c r="I255" t="s">
        <v>9</v>
      </c>
      <c r="J255">
        <v>-14</v>
      </c>
      <c r="K255" t="s">
        <v>7</v>
      </c>
      <c r="L255" t="s">
        <v>184</v>
      </c>
      <c r="M255" s="29" t="s">
        <v>343</v>
      </c>
      <c r="O255" t="s">
        <v>211</v>
      </c>
      <c r="P255" s="1">
        <v>44613</v>
      </c>
      <c r="R255" t="s">
        <v>109</v>
      </c>
    </row>
    <row r="256" spans="1:18" ht="12.75">
      <c r="A256">
        <v>7115499</v>
      </c>
      <c r="B256" t="s">
        <v>542</v>
      </c>
      <c r="C256" t="s">
        <v>543</v>
      </c>
      <c r="D256">
        <v>5</v>
      </c>
      <c r="E256">
        <v>500</v>
      </c>
      <c r="F256" t="s">
        <v>108</v>
      </c>
      <c r="G256" t="s">
        <v>32</v>
      </c>
      <c r="H256" s="1">
        <v>40543</v>
      </c>
      <c r="I256" t="s">
        <v>15</v>
      </c>
      <c r="J256">
        <v>-14</v>
      </c>
      <c r="K256" t="s">
        <v>7</v>
      </c>
      <c r="L256" t="s">
        <v>184</v>
      </c>
      <c r="M256" s="29" t="s">
        <v>231</v>
      </c>
      <c r="N256" s="1">
        <v>45184</v>
      </c>
      <c r="O256" t="s">
        <v>207</v>
      </c>
      <c r="P256" s="1">
        <v>45184</v>
      </c>
      <c r="R256" t="s">
        <v>109</v>
      </c>
    </row>
    <row r="257" spans="1:18" ht="12.75">
      <c r="A257">
        <v>7115484</v>
      </c>
      <c r="B257" t="s">
        <v>544</v>
      </c>
      <c r="C257" t="s">
        <v>545</v>
      </c>
      <c r="D257">
        <v>5</v>
      </c>
      <c r="E257">
        <v>500</v>
      </c>
      <c r="F257" t="s">
        <v>108</v>
      </c>
      <c r="G257" t="s">
        <v>40</v>
      </c>
      <c r="H257" s="1">
        <v>41126</v>
      </c>
      <c r="I257" t="s">
        <v>11</v>
      </c>
      <c r="J257">
        <v>-12</v>
      </c>
      <c r="K257" t="s">
        <v>7</v>
      </c>
      <c r="L257" t="s">
        <v>184</v>
      </c>
      <c r="M257" s="29" t="s">
        <v>225</v>
      </c>
      <c r="N257" s="1">
        <v>45175</v>
      </c>
      <c r="O257" t="s">
        <v>207</v>
      </c>
      <c r="P257" s="1">
        <v>45175</v>
      </c>
      <c r="R257" t="s">
        <v>109</v>
      </c>
    </row>
    <row r="258" spans="1:18" ht="12.75">
      <c r="A258">
        <v>7115182</v>
      </c>
      <c r="B258" t="s">
        <v>546</v>
      </c>
      <c r="C258" t="s">
        <v>547</v>
      </c>
      <c r="D258">
        <v>5</v>
      </c>
      <c r="E258">
        <v>500</v>
      </c>
      <c r="G258" t="s">
        <v>39</v>
      </c>
      <c r="H258" s="1">
        <v>40857</v>
      </c>
      <c r="I258" t="s">
        <v>46</v>
      </c>
      <c r="J258">
        <v>-13</v>
      </c>
      <c r="K258" t="s">
        <v>7</v>
      </c>
      <c r="L258" t="s">
        <v>184</v>
      </c>
      <c r="M258" s="29" t="s">
        <v>272</v>
      </c>
      <c r="O258" t="s">
        <v>211</v>
      </c>
      <c r="P258" s="1">
        <v>44814</v>
      </c>
      <c r="R258" t="s">
        <v>109</v>
      </c>
    </row>
    <row r="259" spans="1:18" ht="12.75">
      <c r="A259">
        <v>7115515</v>
      </c>
      <c r="B259" t="s">
        <v>139</v>
      </c>
      <c r="C259" t="s">
        <v>473</v>
      </c>
      <c r="D259">
        <v>5</v>
      </c>
      <c r="E259">
        <v>500</v>
      </c>
      <c r="F259" t="s">
        <v>209</v>
      </c>
      <c r="G259" t="s">
        <v>59</v>
      </c>
      <c r="H259" s="1">
        <v>41590</v>
      </c>
      <c r="I259" t="s">
        <v>34</v>
      </c>
      <c r="J259">
        <v>-11</v>
      </c>
      <c r="K259" t="s">
        <v>10</v>
      </c>
      <c r="L259" t="s">
        <v>184</v>
      </c>
      <c r="M259" s="29" t="s">
        <v>228</v>
      </c>
      <c r="N259" s="1">
        <v>45189</v>
      </c>
      <c r="O259" t="s">
        <v>207</v>
      </c>
      <c r="P259" s="1">
        <v>45189</v>
      </c>
      <c r="R259" t="s">
        <v>109</v>
      </c>
    </row>
    <row r="260" spans="1:18" ht="12.75">
      <c r="A260">
        <v>7115438</v>
      </c>
      <c r="B260" t="s">
        <v>548</v>
      </c>
      <c r="C260" t="s">
        <v>473</v>
      </c>
      <c r="D260">
        <v>5</v>
      </c>
      <c r="E260">
        <v>500</v>
      </c>
      <c r="F260" t="s">
        <v>108</v>
      </c>
      <c r="G260" t="s">
        <v>59</v>
      </c>
      <c r="H260" s="1">
        <v>41441</v>
      </c>
      <c r="I260" t="s">
        <v>11</v>
      </c>
      <c r="J260">
        <v>-11</v>
      </c>
      <c r="K260" t="s">
        <v>10</v>
      </c>
      <c r="L260" t="s">
        <v>184</v>
      </c>
      <c r="M260" s="29" t="s">
        <v>225</v>
      </c>
      <c r="N260" s="1">
        <v>45279</v>
      </c>
      <c r="O260" t="s">
        <v>207</v>
      </c>
      <c r="P260" s="1">
        <v>44950</v>
      </c>
      <c r="R260" t="s">
        <v>109</v>
      </c>
    </row>
    <row r="261" spans="1:18" ht="12.75">
      <c r="A261">
        <v>7115298</v>
      </c>
      <c r="B261" t="s">
        <v>549</v>
      </c>
      <c r="C261" t="s">
        <v>550</v>
      </c>
      <c r="D261">
        <v>5</v>
      </c>
      <c r="E261">
        <v>502</v>
      </c>
      <c r="F261" t="s">
        <v>108</v>
      </c>
      <c r="G261" t="s">
        <v>59</v>
      </c>
      <c r="H261" s="1">
        <v>41518</v>
      </c>
      <c r="I261" t="s">
        <v>11</v>
      </c>
      <c r="J261">
        <v>-11</v>
      </c>
      <c r="K261" t="s">
        <v>7</v>
      </c>
      <c r="L261" t="s">
        <v>184</v>
      </c>
      <c r="M261" s="29" t="s">
        <v>225</v>
      </c>
      <c r="N261" s="1">
        <v>45206</v>
      </c>
      <c r="O261" t="s">
        <v>207</v>
      </c>
      <c r="P261" s="1">
        <v>44846</v>
      </c>
      <c r="R261" t="s">
        <v>109</v>
      </c>
    </row>
    <row r="262" spans="1:18" ht="12.75">
      <c r="A262">
        <v>7115503</v>
      </c>
      <c r="B262" t="s">
        <v>551</v>
      </c>
      <c r="C262" t="s">
        <v>41</v>
      </c>
      <c r="D262">
        <v>5</v>
      </c>
      <c r="E262">
        <v>500</v>
      </c>
      <c r="F262" t="s">
        <v>209</v>
      </c>
      <c r="G262" t="s">
        <v>59</v>
      </c>
      <c r="H262" s="1">
        <v>41310</v>
      </c>
      <c r="I262" t="s">
        <v>38</v>
      </c>
      <c r="J262">
        <v>-11</v>
      </c>
      <c r="K262" t="s">
        <v>7</v>
      </c>
      <c r="L262" t="s">
        <v>184</v>
      </c>
      <c r="M262" s="29" t="s">
        <v>210</v>
      </c>
      <c r="N262" s="1">
        <v>45185</v>
      </c>
      <c r="O262" t="s">
        <v>207</v>
      </c>
      <c r="P262" s="1">
        <v>45185</v>
      </c>
      <c r="R262" t="s">
        <v>109</v>
      </c>
    </row>
    <row r="263" spans="1:18" ht="12.75">
      <c r="A263">
        <v>7115192</v>
      </c>
      <c r="B263" t="s">
        <v>552</v>
      </c>
      <c r="C263" t="s">
        <v>553</v>
      </c>
      <c r="D263">
        <v>5</v>
      </c>
      <c r="E263">
        <v>500</v>
      </c>
      <c r="G263" t="s">
        <v>40</v>
      </c>
      <c r="H263" s="1">
        <v>41176</v>
      </c>
      <c r="I263" t="s">
        <v>15</v>
      </c>
      <c r="J263">
        <v>-12</v>
      </c>
      <c r="K263" t="s">
        <v>7</v>
      </c>
      <c r="L263" t="s">
        <v>184</v>
      </c>
      <c r="M263" s="29" t="s">
        <v>231</v>
      </c>
      <c r="O263" t="s">
        <v>211</v>
      </c>
      <c r="P263" s="1">
        <v>44819</v>
      </c>
      <c r="R263" t="s">
        <v>109</v>
      </c>
    </row>
    <row r="264" spans="1:18" ht="12.75">
      <c r="A264">
        <v>7114351</v>
      </c>
      <c r="B264" t="s">
        <v>554</v>
      </c>
      <c r="C264" t="s">
        <v>555</v>
      </c>
      <c r="D264">
        <v>5</v>
      </c>
      <c r="E264">
        <v>500</v>
      </c>
      <c r="G264" t="s">
        <v>32</v>
      </c>
      <c r="H264" s="1">
        <v>40207</v>
      </c>
      <c r="I264" t="s">
        <v>38</v>
      </c>
      <c r="J264">
        <v>-14</v>
      </c>
      <c r="K264" t="s">
        <v>7</v>
      </c>
      <c r="L264" t="s">
        <v>184</v>
      </c>
      <c r="M264" s="29" t="s">
        <v>210</v>
      </c>
      <c r="O264" t="s">
        <v>211</v>
      </c>
      <c r="P264" s="1">
        <v>43374</v>
      </c>
      <c r="R264" t="s">
        <v>109</v>
      </c>
    </row>
    <row r="265" spans="1:18" ht="12.75">
      <c r="A265">
        <v>7114975</v>
      </c>
      <c r="B265" t="s">
        <v>556</v>
      </c>
      <c r="C265" t="s">
        <v>557</v>
      </c>
      <c r="D265">
        <v>5</v>
      </c>
      <c r="E265">
        <v>500</v>
      </c>
      <c r="G265" t="s">
        <v>39</v>
      </c>
      <c r="H265" s="1">
        <v>40666</v>
      </c>
      <c r="I265" t="s">
        <v>9</v>
      </c>
      <c r="J265">
        <v>-13</v>
      </c>
      <c r="K265" t="s">
        <v>7</v>
      </c>
      <c r="L265" t="s">
        <v>184</v>
      </c>
      <c r="M265" s="29" t="s">
        <v>343</v>
      </c>
      <c r="O265" t="s">
        <v>211</v>
      </c>
      <c r="P265" s="1">
        <v>44474</v>
      </c>
      <c r="R265" t="s">
        <v>109</v>
      </c>
    </row>
    <row r="266" spans="1:18" ht="12.75">
      <c r="A266">
        <v>7115219</v>
      </c>
      <c r="B266" t="s">
        <v>556</v>
      </c>
      <c r="C266" t="s">
        <v>30</v>
      </c>
      <c r="D266">
        <v>5</v>
      </c>
      <c r="E266">
        <v>531</v>
      </c>
      <c r="F266" t="s">
        <v>108</v>
      </c>
      <c r="G266" t="s">
        <v>32</v>
      </c>
      <c r="H266" s="1">
        <v>40435</v>
      </c>
      <c r="I266" t="s">
        <v>128</v>
      </c>
      <c r="J266">
        <v>-14</v>
      </c>
      <c r="K266" t="s">
        <v>7</v>
      </c>
      <c r="L266" t="s">
        <v>184</v>
      </c>
      <c r="M266" s="29" t="s">
        <v>270</v>
      </c>
      <c r="N266" s="1">
        <v>45171</v>
      </c>
      <c r="O266" t="s">
        <v>207</v>
      </c>
      <c r="P266" s="1">
        <v>44827</v>
      </c>
      <c r="R266" t="s">
        <v>109</v>
      </c>
    </row>
    <row r="267" spans="1:18" ht="12.75">
      <c r="A267">
        <v>7115600</v>
      </c>
      <c r="B267" t="s">
        <v>558</v>
      </c>
      <c r="C267" t="s">
        <v>559</v>
      </c>
      <c r="D267">
        <v>5</v>
      </c>
      <c r="E267">
        <v>500</v>
      </c>
      <c r="F267" t="s">
        <v>209</v>
      </c>
      <c r="G267" t="s">
        <v>31</v>
      </c>
      <c r="H267" s="1">
        <v>39874</v>
      </c>
      <c r="I267" t="s">
        <v>38</v>
      </c>
      <c r="J267">
        <v>-15</v>
      </c>
      <c r="K267" t="s">
        <v>7</v>
      </c>
      <c r="L267" t="s">
        <v>184</v>
      </c>
      <c r="M267" s="29" t="s">
        <v>210</v>
      </c>
      <c r="N267" s="1">
        <v>45211</v>
      </c>
      <c r="O267" t="s">
        <v>207</v>
      </c>
      <c r="P267" s="1">
        <v>45211</v>
      </c>
      <c r="Q267" s="1">
        <v>45194</v>
      </c>
      <c r="R267" t="s">
        <v>73</v>
      </c>
    </row>
    <row r="268" spans="1:18" ht="12.75">
      <c r="A268">
        <v>486816</v>
      </c>
      <c r="B268" t="s">
        <v>560</v>
      </c>
      <c r="C268" t="s">
        <v>561</v>
      </c>
      <c r="D268">
        <v>5</v>
      </c>
      <c r="E268">
        <v>500</v>
      </c>
      <c r="F268" t="s">
        <v>108</v>
      </c>
      <c r="G268" t="s">
        <v>39</v>
      </c>
      <c r="H268" s="1">
        <v>40729</v>
      </c>
      <c r="I268" t="s">
        <v>11</v>
      </c>
      <c r="J268">
        <v>-13</v>
      </c>
      <c r="K268" t="s">
        <v>7</v>
      </c>
      <c r="L268" t="s">
        <v>184</v>
      </c>
      <c r="M268" s="29" t="s">
        <v>225</v>
      </c>
      <c r="N268" s="1">
        <v>45221</v>
      </c>
      <c r="O268" t="s">
        <v>207</v>
      </c>
      <c r="P268" s="1">
        <v>44840</v>
      </c>
      <c r="R268" t="s">
        <v>109</v>
      </c>
    </row>
    <row r="269" spans="1:18" ht="12.75">
      <c r="A269">
        <v>7115535</v>
      </c>
      <c r="B269" t="s">
        <v>562</v>
      </c>
      <c r="C269" t="s">
        <v>563</v>
      </c>
      <c r="D269">
        <v>5</v>
      </c>
      <c r="E269">
        <v>500</v>
      </c>
      <c r="F269" t="s">
        <v>108</v>
      </c>
      <c r="G269" t="s">
        <v>39</v>
      </c>
      <c r="H269" s="1">
        <v>40784</v>
      </c>
      <c r="I269" t="s">
        <v>80</v>
      </c>
      <c r="J269">
        <v>-13</v>
      </c>
      <c r="K269" t="s">
        <v>7</v>
      </c>
      <c r="L269" t="s">
        <v>184</v>
      </c>
      <c r="M269" s="29" t="s">
        <v>262</v>
      </c>
      <c r="N269" s="1">
        <v>45196</v>
      </c>
      <c r="O269" t="s">
        <v>207</v>
      </c>
      <c r="P269" s="1">
        <v>45196</v>
      </c>
      <c r="R269" t="s">
        <v>109</v>
      </c>
    </row>
    <row r="270" spans="1:18" ht="12.75">
      <c r="A270">
        <v>7115231</v>
      </c>
      <c r="B270" t="s">
        <v>564</v>
      </c>
      <c r="C270" t="s">
        <v>565</v>
      </c>
      <c r="D270">
        <v>5</v>
      </c>
      <c r="E270">
        <v>500</v>
      </c>
      <c r="G270" t="s">
        <v>40</v>
      </c>
      <c r="H270" s="1">
        <v>41124</v>
      </c>
      <c r="I270" t="s">
        <v>88</v>
      </c>
      <c r="J270">
        <v>-12</v>
      </c>
      <c r="K270" t="s">
        <v>7</v>
      </c>
      <c r="L270" t="s">
        <v>184</v>
      </c>
      <c r="M270" s="29" t="s">
        <v>215</v>
      </c>
      <c r="O270" t="s">
        <v>211</v>
      </c>
      <c r="P270" s="1">
        <v>44829</v>
      </c>
      <c r="Q270" s="1">
        <v>44823</v>
      </c>
      <c r="R270" t="s">
        <v>73</v>
      </c>
    </row>
    <row r="271" spans="1:18" ht="12.75">
      <c r="A271">
        <v>7115620</v>
      </c>
      <c r="B271" t="s">
        <v>566</v>
      </c>
      <c r="C271" t="s">
        <v>567</v>
      </c>
      <c r="D271">
        <v>5</v>
      </c>
      <c r="E271">
        <v>500</v>
      </c>
      <c r="F271" t="s">
        <v>108</v>
      </c>
      <c r="G271" t="s">
        <v>39</v>
      </c>
      <c r="H271" s="1">
        <v>40731</v>
      </c>
      <c r="I271" t="s">
        <v>13</v>
      </c>
      <c r="J271">
        <v>-13</v>
      </c>
      <c r="K271" t="s">
        <v>7</v>
      </c>
      <c r="L271" t="s">
        <v>184</v>
      </c>
      <c r="M271" s="29" t="s">
        <v>277</v>
      </c>
      <c r="N271" s="1">
        <v>45223</v>
      </c>
      <c r="O271" t="s">
        <v>207</v>
      </c>
      <c r="P271" s="1">
        <v>45223</v>
      </c>
      <c r="R271" t="s">
        <v>109</v>
      </c>
    </row>
    <row r="272" spans="1:18" ht="12.75">
      <c r="A272">
        <v>7115435</v>
      </c>
      <c r="B272" t="s">
        <v>568</v>
      </c>
      <c r="C272" t="s">
        <v>569</v>
      </c>
      <c r="D272">
        <v>5</v>
      </c>
      <c r="E272">
        <v>500</v>
      </c>
      <c r="G272" t="s">
        <v>39</v>
      </c>
      <c r="H272" s="1">
        <v>40672</v>
      </c>
      <c r="I272" t="s">
        <v>11</v>
      </c>
      <c r="J272">
        <v>-13</v>
      </c>
      <c r="K272" t="s">
        <v>10</v>
      </c>
      <c r="L272" t="s">
        <v>184</v>
      </c>
      <c r="M272" s="29" t="s">
        <v>225</v>
      </c>
      <c r="O272" t="s">
        <v>211</v>
      </c>
      <c r="P272" s="1">
        <v>44940</v>
      </c>
      <c r="R272" t="s">
        <v>109</v>
      </c>
    </row>
    <row r="273" spans="1:18" ht="12.75">
      <c r="A273">
        <v>7115326</v>
      </c>
      <c r="B273" t="s">
        <v>570</v>
      </c>
      <c r="C273" t="s">
        <v>120</v>
      </c>
      <c r="D273">
        <v>5</v>
      </c>
      <c r="E273">
        <v>507</v>
      </c>
      <c r="F273" t="s">
        <v>108</v>
      </c>
      <c r="G273" t="s">
        <v>59</v>
      </c>
      <c r="H273" s="1">
        <v>41638</v>
      </c>
      <c r="I273" t="s">
        <v>11</v>
      </c>
      <c r="J273">
        <v>-11</v>
      </c>
      <c r="K273" t="s">
        <v>7</v>
      </c>
      <c r="L273" t="s">
        <v>184</v>
      </c>
      <c r="M273" s="29" t="s">
        <v>225</v>
      </c>
      <c r="N273" s="1">
        <v>45175</v>
      </c>
      <c r="O273" t="s">
        <v>207</v>
      </c>
      <c r="P273" s="1">
        <v>44851</v>
      </c>
      <c r="R273" t="s">
        <v>109</v>
      </c>
    </row>
    <row r="274" spans="1:18" ht="12.75">
      <c r="A274">
        <v>7115299</v>
      </c>
      <c r="B274" t="s">
        <v>571</v>
      </c>
      <c r="C274" t="s">
        <v>436</v>
      </c>
      <c r="D274">
        <v>5</v>
      </c>
      <c r="E274">
        <v>510</v>
      </c>
      <c r="F274" t="s">
        <v>108</v>
      </c>
      <c r="G274" t="s">
        <v>40</v>
      </c>
      <c r="H274" s="1">
        <v>40980</v>
      </c>
      <c r="I274" t="s">
        <v>11</v>
      </c>
      <c r="J274">
        <v>-12</v>
      </c>
      <c r="K274" t="s">
        <v>7</v>
      </c>
      <c r="L274" t="s">
        <v>184</v>
      </c>
      <c r="M274" s="29" t="s">
        <v>225</v>
      </c>
      <c r="N274" s="1">
        <v>45189</v>
      </c>
      <c r="O274" t="s">
        <v>207</v>
      </c>
      <c r="P274" s="1">
        <v>44846</v>
      </c>
      <c r="R274" t="s">
        <v>109</v>
      </c>
    </row>
    <row r="275" spans="1:18" ht="12.75">
      <c r="A275">
        <v>7115382</v>
      </c>
      <c r="B275" t="s">
        <v>572</v>
      </c>
      <c r="C275" t="s">
        <v>140</v>
      </c>
      <c r="D275">
        <v>5</v>
      </c>
      <c r="E275">
        <v>500</v>
      </c>
      <c r="F275" t="s">
        <v>108</v>
      </c>
      <c r="G275" t="s">
        <v>40</v>
      </c>
      <c r="H275" s="1">
        <v>41199</v>
      </c>
      <c r="I275" t="s">
        <v>14</v>
      </c>
      <c r="J275">
        <v>-12</v>
      </c>
      <c r="K275" t="s">
        <v>7</v>
      </c>
      <c r="L275" t="s">
        <v>184</v>
      </c>
      <c r="M275" s="29" t="s">
        <v>206</v>
      </c>
      <c r="N275" s="1">
        <v>45202</v>
      </c>
      <c r="O275" t="s">
        <v>207</v>
      </c>
      <c r="P275" s="1">
        <v>44873</v>
      </c>
      <c r="R275" t="s">
        <v>109</v>
      </c>
    </row>
    <row r="276" spans="1:18" ht="12.75">
      <c r="A276">
        <v>7114344</v>
      </c>
      <c r="B276" t="s">
        <v>81</v>
      </c>
      <c r="C276" t="s">
        <v>82</v>
      </c>
      <c r="D276">
        <v>11</v>
      </c>
      <c r="E276">
        <v>1163</v>
      </c>
      <c r="F276" t="s">
        <v>108</v>
      </c>
      <c r="G276" t="s">
        <v>31</v>
      </c>
      <c r="H276" s="1">
        <v>40085</v>
      </c>
      <c r="I276" t="s">
        <v>80</v>
      </c>
      <c r="J276">
        <v>-15</v>
      </c>
      <c r="K276" t="s">
        <v>10</v>
      </c>
      <c r="L276" t="s">
        <v>184</v>
      </c>
      <c r="M276" s="29" t="s">
        <v>262</v>
      </c>
      <c r="N276" s="1">
        <v>45116</v>
      </c>
      <c r="O276" t="s">
        <v>207</v>
      </c>
      <c r="P276" s="1">
        <v>43372</v>
      </c>
      <c r="R276" t="s">
        <v>109</v>
      </c>
    </row>
    <row r="277" spans="1:18" ht="12.75">
      <c r="A277">
        <v>7115495</v>
      </c>
      <c r="B277" t="s">
        <v>573</v>
      </c>
      <c r="C277" t="s">
        <v>52</v>
      </c>
      <c r="D277">
        <v>5</v>
      </c>
      <c r="E277">
        <v>500</v>
      </c>
      <c r="F277" t="s">
        <v>209</v>
      </c>
      <c r="G277" t="s">
        <v>59</v>
      </c>
      <c r="H277" s="1">
        <v>41612</v>
      </c>
      <c r="I277" t="s">
        <v>180</v>
      </c>
      <c r="J277">
        <v>-11</v>
      </c>
      <c r="K277" t="s">
        <v>7</v>
      </c>
      <c r="L277" t="s">
        <v>184</v>
      </c>
      <c r="M277" s="29" t="s">
        <v>218</v>
      </c>
      <c r="N277" s="1">
        <v>45183</v>
      </c>
      <c r="O277" t="s">
        <v>207</v>
      </c>
      <c r="P277" s="1">
        <v>45183</v>
      </c>
      <c r="R277" t="s">
        <v>109</v>
      </c>
    </row>
    <row r="278" spans="1:18" ht="12.75">
      <c r="A278">
        <v>7115349</v>
      </c>
      <c r="B278" t="s">
        <v>574</v>
      </c>
      <c r="C278" t="s">
        <v>41</v>
      </c>
      <c r="D278">
        <v>5</v>
      </c>
      <c r="E278">
        <v>500</v>
      </c>
      <c r="G278" t="s">
        <v>31</v>
      </c>
      <c r="H278" s="1">
        <v>39946</v>
      </c>
      <c r="I278" t="s">
        <v>88</v>
      </c>
      <c r="J278">
        <v>-15</v>
      </c>
      <c r="K278" t="s">
        <v>7</v>
      </c>
      <c r="L278" t="s">
        <v>184</v>
      </c>
      <c r="M278" s="29" t="s">
        <v>215</v>
      </c>
      <c r="O278" t="s">
        <v>211</v>
      </c>
      <c r="P278" s="1">
        <v>44861</v>
      </c>
      <c r="R278" t="s">
        <v>109</v>
      </c>
    </row>
    <row r="279" spans="1:18" ht="12.75">
      <c r="A279">
        <v>7115244</v>
      </c>
      <c r="B279" t="s">
        <v>575</v>
      </c>
      <c r="C279" t="s">
        <v>576</v>
      </c>
      <c r="D279">
        <v>5</v>
      </c>
      <c r="E279">
        <v>500</v>
      </c>
      <c r="F279" t="s">
        <v>108</v>
      </c>
      <c r="G279" t="s">
        <v>31</v>
      </c>
      <c r="H279" s="1">
        <v>39957</v>
      </c>
      <c r="I279" t="s">
        <v>9</v>
      </c>
      <c r="J279">
        <v>-15</v>
      </c>
      <c r="K279" t="s">
        <v>10</v>
      </c>
      <c r="L279" t="s">
        <v>184</v>
      </c>
      <c r="M279" s="29" t="s">
        <v>343</v>
      </c>
      <c r="N279" s="1">
        <v>45176</v>
      </c>
      <c r="O279" t="s">
        <v>207</v>
      </c>
      <c r="P279" s="1">
        <v>44832</v>
      </c>
      <c r="R279" t="s">
        <v>109</v>
      </c>
    </row>
    <row r="280" spans="1:18" ht="12.75">
      <c r="A280">
        <v>7113819</v>
      </c>
      <c r="B280" t="s">
        <v>76</v>
      </c>
      <c r="C280" t="s">
        <v>75</v>
      </c>
      <c r="D280">
        <v>5</v>
      </c>
      <c r="E280">
        <v>525</v>
      </c>
      <c r="G280" t="s">
        <v>31</v>
      </c>
      <c r="H280" s="1">
        <v>40003</v>
      </c>
      <c r="I280" t="s">
        <v>128</v>
      </c>
      <c r="J280">
        <v>-15</v>
      </c>
      <c r="K280" t="s">
        <v>7</v>
      </c>
      <c r="L280" t="s">
        <v>184</v>
      </c>
      <c r="M280" s="29" t="s">
        <v>270</v>
      </c>
      <c r="O280" t="s">
        <v>211</v>
      </c>
      <c r="P280" s="1">
        <v>42667</v>
      </c>
      <c r="R280" t="s">
        <v>109</v>
      </c>
    </row>
    <row r="281" spans="1:18" ht="12.75">
      <c r="A281">
        <v>7115139</v>
      </c>
      <c r="B281" t="s">
        <v>28</v>
      </c>
      <c r="C281" t="s">
        <v>577</v>
      </c>
      <c r="D281">
        <v>5</v>
      </c>
      <c r="E281">
        <v>573</v>
      </c>
      <c r="F281" t="s">
        <v>108</v>
      </c>
      <c r="G281" t="s">
        <v>31</v>
      </c>
      <c r="H281" s="1">
        <v>39854</v>
      </c>
      <c r="I281" t="s">
        <v>15</v>
      </c>
      <c r="J281">
        <v>-15</v>
      </c>
      <c r="K281" t="s">
        <v>7</v>
      </c>
      <c r="L281" t="s">
        <v>184</v>
      </c>
      <c r="M281" s="29" t="s">
        <v>231</v>
      </c>
      <c r="N281" s="1">
        <v>45189</v>
      </c>
      <c r="O281" t="s">
        <v>207</v>
      </c>
      <c r="P281" s="1">
        <v>44630</v>
      </c>
      <c r="R281" t="s">
        <v>109</v>
      </c>
    </row>
    <row r="282" spans="1:18" ht="12.75">
      <c r="A282">
        <v>7114992</v>
      </c>
      <c r="B282" t="s">
        <v>28</v>
      </c>
      <c r="C282" t="s">
        <v>66</v>
      </c>
      <c r="D282">
        <v>8</v>
      </c>
      <c r="E282">
        <v>856</v>
      </c>
      <c r="F282" t="s">
        <v>108</v>
      </c>
      <c r="G282" t="s">
        <v>39</v>
      </c>
      <c r="H282" s="1">
        <v>40820</v>
      </c>
      <c r="I282" t="s">
        <v>50</v>
      </c>
      <c r="J282">
        <v>-13</v>
      </c>
      <c r="K282" t="s">
        <v>7</v>
      </c>
      <c r="L282" t="s">
        <v>184</v>
      </c>
      <c r="M282" s="29" t="s">
        <v>259</v>
      </c>
      <c r="N282" s="1">
        <v>45183</v>
      </c>
      <c r="O282" t="s">
        <v>207</v>
      </c>
      <c r="P282" s="1">
        <v>44480</v>
      </c>
      <c r="R282" t="s">
        <v>109</v>
      </c>
    </row>
    <row r="283" spans="1:18" ht="12.75">
      <c r="A283">
        <v>7115618</v>
      </c>
      <c r="B283" t="s">
        <v>578</v>
      </c>
      <c r="C283" t="s">
        <v>120</v>
      </c>
      <c r="D283">
        <v>5</v>
      </c>
      <c r="E283">
        <v>500</v>
      </c>
      <c r="F283" t="s">
        <v>108</v>
      </c>
      <c r="G283" t="s">
        <v>39</v>
      </c>
      <c r="H283" s="1">
        <v>40826</v>
      </c>
      <c r="I283" t="s">
        <v>13</v>
      </c>
      <c r="J283">
        <v>-13</v>
      </c>
      <c r="K283" t="s">
        <v>7</v>
      </c>
      <c r="L283" t="s">
        <v>184</v>
      </c>
      <c r="M283" s="29" t="s">
        <v>277</v>
      </c>
      <c r="N283" s="1">
        <v>45223</v>
      </c>
      <c r="O283" t="s">
        <v>207</v>
      </c>
      <c r="P283" s="1">
        <v>45223</v>
      </c>
      <c r="R283" t="s">
        <v>109</v>
      </c>
    </row>
    <row r="284" spans="1:18" ht="12.75">
      <c r="A284">
        <v>7115649</v>
      </c>
      <c r="B284" t="s">
        <v>579</v>
      </c>
      <c r="C284" t="s">
        <v>65</v>
      </c>
      <c r="D284">
        <v>5</v>
      </c>
      <c r="E284">
        <v>500</v>
      </c>
      <c r="F284" t="s">
        <v>108</v>
      </c>
      <c r="G284" t="s">
        <v>39</v>
      </c>
      <c r="H284" s="1">
        <v>40733</v>
      </c>
      <c r="I284" t="s">
        <v>11</v>
      </c>
      <c r="J284">
        <v>-13</v>
      </c>
      <c r="K284" t="s">
        <v>7</v>
      </c>
      <c r="L284" t="s">
        <v>184</v>
      </c>
      <c r="M284" s="29" t="s">
        <v>225</v>
      </c>
      <c r="N284" s="1">
        <v>45238</v>
      </c>
      <c r="O284" t="s">
        <v>207</v>
      </c>
      <c r="P284" s="1">
        <v>45238</v>
      </c>
      <c r="R284" t="s">
        <v>109</v>
      </c>
    </row>
    <row r="285" spans="1:18" ht="12.75">
      <c r="A285">
        <v>7115112</v>
      </c>
      <c r="B285" t="s">
        <v>155</v>
      </c>
      <c r="C285" t="s">
        <v>58</v>
      </c>
      <c r="D285">
        <v>5</v>
      </c>
      <c r="E285">
        <v>500</v>
      </c>
      <c r="G285" t="s">
        <v>32</v>
      </c>
      <c r="H285" s="1">
        <v>40458</v>
      </c>
      <c r="I285" t="s">
        <v>13</v>
      </c>
      <c r="J285">
        <v>-14</v>
      </c>
      <c r="K285" t="s">
        <v>7</v>
      </c>
      <c r="L285" t="s">
        <v>184</v>
      </c>
      <c r="M285" s="29" t="s">
        <v>277</v>
      </c>
      <c r="O285" t="s">
        <v>211</v>
      </c>
      <c r="P285" s="1">
        <v>44566</v>
      </c>
      <c r="R285" t="s">
        <v>109</v>
      </c>
    </row>
    <row r="286" spans="1:18" ht="12.75">
      <c r="A286">
        <v>7114868</v>
      </c>
      <c r="B286" t="s">
        <v>580</v>
      </c>
      <c r="C286" t="s">
        <v>61</v>
      </c>
      <c r="D286">
        <v>5</v>
      </c>
      <c r="E286">
        <v>500</v>
      </c>
      <c r="F286" t="s">
        <v>108</v>
      </c>
      <c r="G286" t="s">
        <v>39</v>
      </c>
      <c r="H286" s="1">
        <v>40758</v>
      </c>
      <c r="I286" t="s">
        <v>80</v>
      </c>
      <c r="J286">
        <v>-13</v>
      </c>
      <c r="K286" t="s">
        <v>7</v>
      </c>
      <c r="L286" t="s">
        <v>184</v>
      </c>
      <c r="M286" s="29" t="s">
        <v>262</v>
      </c>
      <c r="N286" s="1">
        <v>45187</v>
      </c>
      <c r="O286" t="s">
        <v>207</v>
      </c>
      <c r="P286" s="1">
        <v>44201</v>
      </c>
      <c r="R286" t="s">
        <v>109</v>
      </c>
    </row>
    <row r="287" spans="1:18" ht="12.75">
      <c r="A287">
        <v>7115194</v>
      </c>
      <c r="B287" t="s">
        <v>581</v>
      </c>
      <c r="C287" t="s">
        <v>582</v>
      </c>
      <c r="D287">
        <v>5</v>
      </c>
      <c r="E287">
        <v>500</v>
      </c>
      <c r="G287" t="s">
        <v>31</v>
      </c>
      <c r="H287" s="1">
        <v>40071</v>
      </c>
      <c r="I287" t="s">
        <v>96</v>
      </c>
      <c r="J287">
        <v>-15</v>
      </c>
      <c r="K287" t="s">
        <v>7</v>
      </c>
      <c r="L287" t="s">
        <v>184</v>
      </c>
      <c r="M287" s="29" t="s">
        <v>257</v>
      </c>
      <c r="O287" t="s">
        <v>211</v>
      </c>
      <c r="P287" s="1">
        <v>44819</v>
      </c>
      <c r="Q287" s="1">
        <v>44818</v>
      </c>
      <c r="R287" t="s">
        <v>73</v>
      </c>
    </row>
    <row r="288" spans="1:18" ht="12.75">
      <c r="A288">
        <v>7115137</v>
      </c>
      <c r="B288" t="s">
        <v>583</v>
      </c>
      <c r="C288" t="s">
        <v>584</v>
      </c>
      <c r="D288">
        <v>5</v>
      </c>
      <c r="E288">
        <v>500</v>
      </c>
      <c r="G288" t="s">
        <v>31</v>
      </c>
      <c r="H288" s="1">
        <v>40110</v>
      </c>
      <c r="I288" t="s">
        <v>11</v>
      </c>
      <c r="J288">
        <v>-15</v>
      </c>
      <c r="K288" t="s">
        <v>7</v>
      </c>
      <c r="L288" t="s">
        <v>184</v>
      </c>
      <c r="M288" s="29" t="s">
        <v>225</v>
      </c>
      <c r="O288" t="s">
        <v>211</v>
      </c>
      <c r="P288" s="1">
        <v>44629</v>
      </c>
      <c r="R288" t="s">
        <v>109</v>
      </c>
    </row>
    <row r="289" spans="1:18" ht="12.75">
      <c r="A289">
        <v>7115033</v>
      </c>
      <c r="B289" t="s">
        <v>174</v>
      </c>
      <c r="C289" t="s">
        <v>24</v>
      </c>
      <c r="D289">
        <v>5</v>
      </c>
      <c r="E289">
        <v>500</v>
      </c>
      <c r="F289" t="s">
        <v>108</v>
      </c>
      <c r="G289" t="s">
        <v>32</v>
      </c>
      <c r="H289" s="1">
        <v>40457</v>
      </c>
      <c r="I289" t="s">
        <v>50</v>
      </c>
      <c r="J289">
        <v>-14</v>
      </c>
      <c r="K289" t="s">
        <v>7</v>
      </c>
      <c r="L289" t="s">
        <v>184</v>
      </c>
      <c r="M289" s="29" t="s">
        <v>259</v>
      </c>
      <c r="N289" s="1">
        <v>45183</v>
      </c>
      <c r="O289" t="s">
        <v>207</v>
      </c>
      <c r="P289" s="1">
        <v>44498</v>
      </c>
      <c r="R289" t="s">
        <v>109</v>
      </c>
    </row>
    <row r="290" spans="1:18" ht="12.75">
      <c r="A290">
        <v>7115274</v>
      </c>
      <c r="B290" t="s">
        <v>585</v>
      </c>
      <c r="C290" t="s">
        <v>586</v>
      </c>
      <c r="D290">
        <v>5</v>
      </c>
      <c r="E290">
        <v>500</v>
      </c>
      <c r="F290" t="s">
        <v>108</v>
      </c>
      <c r="G290" t="s">
        <v>32</v>
      </c>
      <c r="H290" s="1">
        <v>40480</v>
      </c>
      <c r="I290" t="s">
        <v>11</v>
      </c>
      <c r="J290">
        <v>-14</v>
      </c>
      <c r="K290" t="s">
        <v>10</v>
      </c>
      <c r="L290" t="s">
        <v>184</v>
      </c>
      <c r="M290" s="29" t="s">
        <v>225</v>
      </c>
      <c r="N290" s="1">
        <v>45196</v>
      </c>
      <c r="O290" t="s">
        <v>207</v>
      </c>
      <c r="P290" s="1">
        <v>44839</v>
      </c>
      <c r="R290" t="s">
        <v>109</v>
      </c>
    </row>
    <row r="291" spans="1:18" ht="12.75">
      <c r="A291">
        <v>7115563</v>
      </c>
      <c r="B291" t="s">
        <v>587</v>
      </c>
      <c r="C291" t="s">
        <v>52</v>
      </c>
      <c r="D291">
        <v>5</v>
      </c>
      <c r="E291">
        <v>500</v>
      </c>
      <c r="F291" t="s">
        <v>108</v>
      </c>
      <c r="G291" t="s">
        <v>32</v>
      </c>
      <c r="H291" s="1">
        <v>40193</v>
      </c>
      <c r="I291" t="s">
        <v>14</v>
      </c>
      <c r="J291">
        <v>-14</v>
      </c>
      <c r="K291" t="s">
        <v>7</v>
      </c>
      <c r="L291" t="s">
        <v>184</v>
      </c>
      <c r="M291" s="29" t="s">
        <v>206</v>
      </c>
      <c r="N291" s="1">
        <v>45202</v>
      </c>
      <c r="O291" t="s">
        <v>207</v>
      </c>
      <c r="P291" s="1">
        <v>45202</v>
      </c>
      <c r="R291" t="s">
        <v>109</v>
      </c>
    </row>
    <row r="292" spans="1:18" ht="12.75">
      <c r="A292">
        <v>7115049</v>
      </c>
      <c r="B292" t="s">
        <v>162</v>
      </c>
      <c r="C292" t="s">
        <v>35</v>
      </c>
      <c r="D292">
        <v>5</v>
      </c>
      <c r="E292">
        <v>500</v>
      </c>
      <c r="F292" t="s">
        <v>108</v>
      </c>
      <c r="G292" t="s">
        <v>32</v>
      </c>
      <c r="H292" s="1">
        <v>40186</v>
      </c>
      <c r="I292" t="s">
        <v>14</v>
      </c>
      <c r="J292">
        <v>-14</v>
      </c>
      <c r="K292" t="s">
        <v>7</v>
      </c>
      <c r="L292" t="s">
        <v>184</v>
      </c>
      <c r="M292" s="29" t="s">
        <v>206</v>
      </c>
      <c r="N292" s="1">
        <v>45187</v>
      </c>
      <c r="O292" t="s">
        <v>207</v>
      </c>
      <c r="P292" s="1">
        <v>44502</v>
      </c>
      <c r="R292" t="s">
        <v>109</v>
      </c>
    </row>
    <row r="293" spans="1:18" ht="12.75">
      <c r="A293">
        <v>7115463</v>
      </c>
      <c r="B293" t="s">
        <v>588</v>
      </c>
      <c r="C293" t="s">
        <v>187</v>
      </c>
      <c r="D293">
        <v>5</v>
      </c>
      <c r="E293">
        <v>500</v>
      </c>
      <c r="G293" t="s">
        <v>39</v>
      </c>
      <c r="H293" s="1">
        <v>40753</v>
      </c>
      <c r="I293" t="s">
        <v>71</v>
      </c>
      <c r="J293">
        <v>-13</v>
      </c>
      <c r="K293" t="s">
        <v>7</v>
      </c>
      <c r="L293" t="s">
        <v>184</v>
      </c>
      <c r="M293" s="29" t="s">
        <v>221</v>
      </c>
      <c r="O293" t="s">
        <v>211</v>
      </c>
      <c r="P293" s="1">
        <v>44991</v>
      </c>
      <c r="Q293" s="1">
        <v>44972</v>
      </c>
      <c r="R293" t="s">
        <v>73</v>
      </c>
    </row>
    <row r="294" spans="1:18" ht="12.75">
      <c r="A294">
        <v>7115099</v>
      </c>
      <c r="B294" t="s">
        <v>156</v>
      </c>
      <c r="C294" t="s">
        <v>56</v>
      </c>
      <c r="D294">
        <v>5</v>
      </c>
      <c r="E294">
        <v>500</v>
      </c>
      <c r="F294" t="s">
        <v>108</v>
      </c>
      <c r="G294" t="s">
        <v>39</v>
      </c>
      <c r="H294" s="1">
        <v>40568</v>
      </c>
      <c r="I294" t="s">
        <v>13</v>
      </c>
      <c r="J294">
        <v>-13</v>
      </c>
      <c r="K294" t="s">
        <v>7</v>
      </c>
      <c r="L294" t="s">
        <v>184</v>
      </c>
      <c r="M294" s="29" t="s">
        <v>277</v>
      </c>
      <c r="N294" s="1">
        <v>45273</v>
      </c>
      <c r="O294" t="s">
        <v>207</v>
      </c>
      <c r="P294" s="1">
        <v>44545</v>
      </c>
      <c r="R294" t="s">
        <v>109</v>
      </c>
    </row>
    <row r="295" spans="1:18" ht="12.75">
      <c r="A295">
        <v>7115559</v>
      </c>
      <c r="B295" t="s">
        <v>589</v>
      </c>
      <c r="C295" t="s">
        <v>51</v>
      </c>
      <c r="D295">
        <v>5</v>
      </c>
      <c r="E295">
        <v>500</v>
      </c>
      <c r="F295" t="s">
        <v>108</v>
      </c>
      <c r="G295" t="s">
        <v>55</v>
      </c>
      <c r="H295" s="1">
        <v>41876</v>
      </c>
      <c r="I295" t="s">
        <v>15</v>
      </c>
      <c r="J295">
        <v>-10</v>
      </c>
      <c r="K295" t="s">
        <v>7</v>
      </c>
      <c r="L295" t="s">
        <v>184</v>
      </c>
      <c r="M295" s="29" t="s">
        <v>231</v>
      </c>
      <c r="N295" s="1">
        <v>45202</v>
      </c>
      <c r="O295" t="s">
        <v>207</v>
      </c>
      <c r="P295" s="1">
        <v>45202</v>
      </c>
      <c r="R295" t="s">
        <v>109</v>
      </c>
    </row>
    <row r="296" spans="1:18" ht="12.75">
      <c r="A296">
        <v>7115452</v>
      </c>
      <c r="B296" t="s">
        <v>590</v>
      </c>
      <c r="C296" t="s">
        <v>441</v>
      </c>
      <c r="D296">
        <v>5</v>
      </c>
      <c r="E296">
        <v>500</v>
      </c>
      <c r="G296" t="s">
        <v>55</v>
      </c>
      <c r="H296" s="1">
        <v>41808</v>
      </c>
      <c r="I296" t="s">
        <v>71</v>
      </c>
      <c r="J296">
        <v>-10</v>
      </c>
      <c r="K296" t="s">
        <v>10</v>
      </c>
      <c r="L296" t="s">
        <v>184</v>
      </c>
      <c r="M296" s="29" t="s">
        <v>221</v>
      </c>
      <c r="O296" t="s">
        <v>211</v>
      </c>
      <c r="P296" s="1">
        <v>44959</v>
      </c>
      <c r="Q296" s="1">
        <v>44940</v>
      </c>
      <c r="R296" t="s">
        <v>73</v>
      </c>
    </row>
    <row r="297" spans="1:18" ht="12.75">
      <c r="A297">
        <v>7115453</v>
      </c>
      <c r="B297" t="s">
        <v>591</v>
      </c>
      <c r="C297" t="s">
        <v>592</v>
      </c>
      <c r="D297">
        <v>5</v>
      </c>
      <c r="E297">
        <v>500</v>
      </c>
      <c r="G297" t="s">
        <v>40</v>
      </c>
      <c r="H297" s="1">
        <v>41263</v>
      </c>
      <c r="I297" t="s">
        <v>71</v>
      </c>
      <c r="J297">
        <v>-12</v>
      </c>
      <c r="K297" t="s">
        <v>10</v>
      </c>
      <c r="L297" t="s">
        <v>184</v>
      </c>
      <c r="M297" s="29" t="s">
        <v>221</v>
      </c>
      <c r="O297" t="s">
        <v>211</v>
      </c>
      <c r="P297" s="1">
        <v>44959</v>
      </c>
      <c r="R297" t="s">
        <v>109</v>
      </c>
    </row>
    <row r="298" spans="1:18" ht="12.75">
      <c r="A298">
        <v>7115405</v>
      </c>
      <c r="B298" t="s">
        <v>593</v>
      </c>
      <c r="C298" t="s">
        <v>41</v>
      </c>
      <c r="D298">
        <v>5</v>
      </c>
      <c r="E298">
        <v>500</v>
      </c>
      <c r="G298" t="s">
        <v>55</v>
      </c>
      <c r="H298" s="1">
        <v>42003</v>
      </c>
      <c r="I298" t="s">
        <v>71</v>
      </c>
      <c r="J298">
        <v>-10</v>
      </c>
      <c r="K298" t="s">
        <v>7</v>
      </c>
      <c r="L298" t="s">
        <v>184</v>
      </c>
      <c r="M298" s="29" t="s">
        <v>221</v>
      </c>
      <c r="O298" t="s">
        <v>211</v>
      </c>
      <c r="P298" s="1">
        <v>44889</v>
      </c>
      <c r="R298" t="s">
        <v>109</v>
      </c>
    </row>
    <row r="299" spans="1:18" ht="12.75">
      <c r="A299">
        <v>7115634</v>
      </c>
      <c r="B299" t="s">
        <v>594</v>
      </c>
      <c r="C299" t="s">
        <v>567</v>
      </c>
      <c r="D299">
        <v>5</v>
      </c>
      <c r="E299">
        <v>500</v>
      </c>
      <c r="F299" t="s">
        <v>108</v>
      </c>
      <c r="G299" t="s">
        <v>32</v>
      </c>
      <c r="H299" s="1">
        <v>40249</v>
      </c>
      <c r="I299" t="s">
        <v>14</v>
      </c>
      <c r="J299">
        <v>-14</v>
      </c>
      <c r="K299" t="s">
        <v>7</v>
      </c>
      <c r="L299" t="s">
        <v>184</v>
      </c>
      <c r="M299" s="29" t="s">
        <v>206</v>
      </c>
      <c r="N299" s="1">
        <v>45236</v>
      </c>
      <c r="O299" t="s">
        <v>207</v>
      </c>
      <c r="P299" s="1">
        <v>45236</v>
      </c>
      <c r="R299" t="s">
        <v>109</v>
      </c>
    </row>
    <row r="300" spans="1:18" ht="12.75">
      <c r="A300">
        <v>7114847</v>
      </c>
      <c r="B300" t="s">
        <v>170</v>
      </c>
      <c r="C300" t="s">
        <v>53</v>
      </c>
      <c r="D300">
        <v>5</v>
      </c>
      <c r="E300">
        <v>500</v>
      </c>
      <c r="G300" t="s">
        <v>39</v>
      </c>
      <c r="H300" s="1">
        <v>40770</v>
      </c>
      <c r="I300" t="s">
        <v>15</v>
      </c>
      <c r="J300">
        <v>-13</v>
      </c>
      <c r="K300" t="s">
        <v>7</v>
      </c>
      <c r="L300" t="s">
        <v>184</v>
      </c>
      <c r="M300" s="29" t="s">
        <v>231</v>
      </c>
      <c r="O300" t="s">
        <v>211</v>
      </c>
      <c r="P300" s="1">
        <v>44120</v>
      </c>
      <c r="R300" t="s">
        <v>109</v>
      </c>
    </row>
    <row r="301" spans="1:18" ht="12.75">
      <c r="A301">
        <v>7115478</v>
      </c>
      <c r="B301" t="s">
        <v>595</v>
      </c>
      <c r="C301" t="s">
        <v>377</v>
      </c>
      <c r="D301">
        <v>5</v>
      </c>
      <c r="E301">
        <v>500</v>
      </c>
      <c r="F301" t="s">
        <v>108</v>
      </c>
      <c r="G301" t="s">
        <v>39</v>
      </c>
      <c r="H301" s="1">
        <v>40553</v>
      </c>
      <c r="I301" t="s">
        <v>253</v>
      </c>
      <c r="J301">
        <v>-13</v>
      </c>
      <c r="K301" t="s">
        <v>7</v>
      </c>
      <c r="L301" t="s">
        <v>184</v>
      </c>
      <c r="M301" s="29" t="s">
        <v>252</v>
      </c>
      <c r="N301" s="1">
        <v>45233</v>
      </c>
      <c r="O301" t="s">
        <v>207</v>
      </c>
      <c r="P301" s="1">
        <v>45051</v>
      </c>
      <c r="Q301" s="1">
        <v>45049</v>
      </c>
      <c r="R301" t="s">
        <v>73</v>
      </c>
    </row>
    <row r="302" spans="1:18" ht="12.75">
      <c r="A302">
        <v>7115655</v>
      </c>
      <c r="B302" t="s">
        <v>596</v>
      </c>
      <c r="C302" t="s">
        <v>30</v>
      </c>
      <c r="D302">
        <v>5</v>
      </c>
      <c r="E302">
        <v>500</v>
      </c>
      <c r="F302" t="s">
        <v>108</v>
      </c>
      <c r="G302" t="s">
        <v>32</v>
      </c>
      <c r="H302" s="1">
        <v>40442</v>
      </c>
      <c r="I302" t="s">
        <v>13</v>
      </c>
      <c r="J302">
        <v>-14</v>
      </c>
      <c r="K302" t="s">
        <v>7</v>
      </c>
      <c r="L302" t="s">
        <v>184</v>
      </c>
      <c r="M302" s="29" t="s">
        <v>277</v>
      </c>
      <c r="N302" s="1">
        <v>45239</v>
      </c>
      <c r="O302" t="s">
        <v>207</v>
      </c>
      <c r="P302" s="1">
        <v>45239</v>
      </c>
      <c r="R302" t="s">
        <v>109</v>
      </c>
    </row>
    <row r="303" spans="1:18" ht="12.75">
      <c r="A303">
        <v>7115211</v>
      </c>
      <c r="B303" t="s">
        <v>597</v>
      </c>
      <c r="C303" t="s">
        <v>52</v>
      </c>
      <c r="D303">
        <v>5</v>
      </c>
      <c r="E303">
        <v>500</v>
      </c>
      <c r="G303" t="s">
        <v>32</v>
      </c>
      <c r="H303" s="1">
        <v>40448</v>
      </c>
      <c r="I303" t="s">
        <v>71</v>
      </c>
      <c r="J303">
        <v>-14</v>
      </c>
      <c r="K303" t="s">
        <v>7</v>
      </c>
      <c r="L303" t="s">
        <v>184</v>
      </c>
      <c r="M303" s="29" t="s">
        <v>221</v>
      </c>
      <c r="O303" t="s">
        <v>211</v>
      </c>
      <c r="P303" s="1">
        <v>44825</v>
      </c>
      <c r="R303" t="s">
        <v>109</v>
      </c>
    </row>
    <row r="304" spans="1:18" ht="12.75">
      <c r="A304">
        <v>7115324</v>
      </c>
      <c r="B304" t="s">
        <v>598</v>
      </c>
      <c r="C304" t="s">
        <v>599</v>
      </c>
      <c r="D304">
        <v>5</v>
      </c>
      <c r="E304">
        <v>500</v>
      </c>
      <c r="F304" t="s">
        <v>108</v>
      </c>
      <c r="G304" t="s">
        <v>39</v>
      </c>
      <c r="H304" s="1">
        <v>40687</v>
      </c>
      <c r="I304" t="s">
        <v>11</v>
      </c>
      <c r="J304">
        <v>-13</v>
      </c>
      <c r="K304" t="s">
        <v>7</v>
      </c>
      <c r="L304" t="s">
        <v>184</v>
      </c>
      <c r="M304" s="29" t="s">
        <v>225</v>
      </c>
      <c r="N304" s="1">
        <v>45199</v>
      </c>
      <c r="O304" t="s">
        <v>207</v>
      </c>
      <c r="P304" s="1">
        <v>44851</v>
      </c>
      <c r="R304" t="s">
        <v>109</v>
      </c>
    </row>
    <row r="305" spans="1:18" ht="12.75">
      <c r="A305">
        <v>7114329</v>
      </c>
      <c r="B305" t="s">
        <v>49</v>
      </c>
      <c r="C305" t="s">
        <v>97</v>
      </c>
      <c r="D305">
        <v>5</v>
      </c>
      <c r="E305">
        <v>519</v>
      </c>
      <c r="F305" t="s">
        <v>108</v>
      </c>
      <c r="G305" t="s">
        <v>32</v>
      </c>
      <c r="H305" s="1">
        <v>40538</v>
      </c>
      <c r="I305" t="s">
        <v>15</v>
      </c>
      <c r="J305">
        <v>-14</v>
      </c>
      <c r="K305" t="s">
        <v>10</v>
      </c>
      <c r="L305" t="s">
        <v>184</v>
      </c>
      <c r="M305" s="29" t="s">
        <v>231</v>
      </c>
      <c r="N305" s="1">
        <v>45205</v>
      </c>
      <c r="O305" t="s">
        <v>207</v>
      </c>
      <c r="P305" s="1">
        <v>43367</v>
      </c>
      <c r="R305" t="s">
        <v>109</v>
      </c>
    </row>
    <row r="306" spans="1:18" ht="12.75">
      <c r="A306">
        <v>7115221</v>
      </c>
      <c r="B306" t="s">
        <v>157</v>
      </c>
      <c r="C306" t="s">
        <v>600</v>
      </c>
      <c r="D306">
        <v>5</v>
      </c>
      <c r="E306">
        <v>500</v>
      </c>
      <c r="G306" t="s">
        <v>31</v>
      </c>
      <c r="H306" s="1">
        <v>39895</v>
      </c>
      <c r="I306" t="s">
        <v>71</v>
      </c>
      <c r="J306">
        <v>-15</v>
      </c>
      <c r="K306" t="s">
        <v>10</v>
      </c>
      <c r="L306" t="s">
        <v>184</v>
      </c>
      <c r="M306" s="29" t="s">
        <v>221</v>
      </c>
      <c r="O306" t="s">
        <v>211</v>
      </c>
      <c r="P306" s="1">
        <v>44827</v>
      </c>
      <c r="R306" t="s">
        <v>109</v>
      </c>
    </row>
    <row r="307" spans="1:18" ht="12.75">
      <c r="A307">
        <v>7115538</v>
      </c>
      <c r="B307" t="s">
        <v>601</v>
      </c>
      <c r="C307" t="s">
        <v>87</v>
      </c>
      <c r="D307">
        <v>5</v>
      </c>
      <c r="E307">
        <v>500</v>
      </c>
      <c r="F307" t="s">
        <v>108</v>
      </c>
      <c r="G307" t="s">
        <v>32</v>
      </c>
      <c r="H307" s="1">
        <v>40236</v>
      </c>
      <c r="I307" t="s">
        <v>11</v>
      </c>
      <c r="J307">
        <v>-14</v>
      </c>
      <c r="K307" t="s">
        <v>7</v>
      </c>
      <c r="L307" t="s">
        <v>184</v>
      </c>
      <c r="M307" s="29" t="s">
        <v>225</v>
      </c>
      <c r="N307" s="1">
        <v>45196</v>
      </c>
      <c r="O307" t="s">
        <v>207</v>
      </c>
      <c r="P307" s="1">
        <v>45196</v>
      </c>
      <c r="R307" t="s">
        <v>109</v>
      </c>
    </row>
    <row r="308" spans="1:18" ht="12.75">
      <c r="A308">
        <v>7115157</v>
      </c>
      <c r="B308" t="s">
        <v>602</v>
      </c>
      <c r="C308" t="s">
        <v>44</v>
      </c>
      <c r="D308">
        <v>5</v>
      </c>
      <c r="E308">
        <v>503</v>
      </c>
      <c r="F308" t="s">
        <v>209</v>
      </c>
      <c r="G308" t="s">
        <v>55</v>
      </c>
      <c r="H308" s="1">
        <v>41813</v>
      </c>
      <c r="I308" t="s">
        <v>15</v>
      </c>
      <c r="J308">
        <v>-10</v>
      </c>
      <c r="K308" t="s">
        <v>7</v>
      </c>
      <c r="L308" t="s">
        <v>184</v>
      </c>
      <c r="M308" s="29" t="s">
        <v>231</v>
      </c>
      <c r="N308" s="1">
        <v>45281</v>
      </c>
      <c r="O308" t="s">
        <v>207</v>
      </c>
      <c r="P308" s="1">
        <v>44670</v>
      </c>
      <c r="R308" t="s">
        <v>109</v>
      </c>
    </row>
    <row r="309" spans="1:18" ht="12.75">
      <c r="A309">
        <v>7113000</v>
      </c>
      <c r="B309" t="s">
        <v>79</v>
      </c>
      <c r="C309" t="s">
        <v>51</v>
      </c>
      <c r="D309">
        <v>6</v>
      </c>
      <c r="E309">
        <v>680</v>
      </c>
      <c r="F309" t="s">
        <v>108</v>
      </c>
      <c r="G309" t="s">
        <v>31</v>
      </c>
      <c r="H309" s="1">
        <v>39952</v>
      </c>
      <c r="I309" t="s">
        <v>38</v>
      </c>
      <c r="J309">
        <v>-15</v>
      </c>
      <c r="K309" t="s">
        <v>7</v>
      </c>
      <c r="L309" t="s">
        <v>184</v>
      </c>
      <c r="M309" s="29" t="s">
        <v>210</v>
      </c>
      <c r="N309" s="1">
        <v>45185</v>
      </c>
      <c r="O309" t="s">
        <v>207</v>
      </c>
      <c r="P309" s="1">
        <v>41927</v>
      </c>
      <c r="R309" t="s">
        <v>109</v>
      </c>
    </row>
    <row r="310" spans="1:18" ht="12.75">
      <c r="A310">
        <v>7115654</v>
      </c>
      <c r="B310" t="s">
        <v>603</v>
      </c>
      <c r="C310" t="s">
        <v>65</v>
      </c>
      <c r="D310">
        <v>5</v>
      </c>
      <c r="E310">
        <v>500</v>
      </c>
      <c r="F310" t="s">
        <v>108</v>
      </c>
      <c r="G310" t="s">
        <v>39</v>
      </c>
      <c r="H310" s="1">
        <v>40696</v>
      </c>
      <c r="I310" t="s">
        <v>13</v>
      </c>
      <c r="J310">
        <v>-13</v>
      </c>
      <c r="K310" t="s">
        <v>7</v>
      </c>
      <c r="L310" t="s">
        <v>184</v>
      </c>
      <c r="M310" s="29" t="s">
        <v>277</v>
      </c>
      <c r="N310" s="1">
        <v>45239</v>
      </c>
      <c r="O310" t="s">
        <v>207</v>
      </c>
      <c r="P310" s="1">
        <v>45239</v>
      </c>
      <c r="R310" t="s">
        <v>109</v>
      </c>
    </row>
    <row r="311" spans="1:18" ht="12.75">
      <c r="A311">
        <v>7115536</v>
      </c>
      <c r="B311" t="s">
        <v>604</v>
      </c>
      <c r="C311" t="s">
        <v>605</v>
      </c>
      <c r="D311">
        <v>5</v>
      </c>
      <c r="E311">
        <v>500</v>
      </c>
      <c r="F311" t="s">
        <v>108</v>
      </c>
      <c r="G311" t="s">
        <v>55</v>
      </c>
      <c r="H311" s="1">
        <v>41810</v>
      </c>
      <c r="I311" t="s">
        <v>80</v>
      </c>
      <c r="J311">
        <v>-10</v>
      </c>
      <c r="K311" t="s">
        <v>7</v>
      </c>
      <c r="L311" t="s">
        <v>184</v>
      </c>
      <c r="M311" s="29" t="s">
        <v>262</v>
      </c>
      <c r="N311" s="1">
        <v>45196</v>
      </c>
      <c r="O311" t="s">
        <v>207</v>
      </c>
      <c r="P311" s="1">
        <v>45196</v>
      </c>
      <c r="R311" t="s">
        <v>109</v>
      </c>
    </row>
    <row r="312" spans="1:18" ht="12.75">
      <c r="A312">
        <v>7115224</v>
      </c>
      <c r="B312" t="s">
        <v>606</v>
      </c>
      <c r="C312" t="s">
        <v>576</v>
      </c>
      <c r="D312">
        <v>5</v>
      </c>
      <c r="E312">
        <v>500</v>
      </c>
      <c r="G312" t="s">
        <v>31</v>
      </c>
      <c r="H312" s="1">
        <v>39882</v>
      </c>
      <c r="I312" t="s">
        <v>71</v>
      </c>
      <c r="J312">
        <v>-15</v>
      </c>
      <c r="K312" t="s">
        <v>10</v>
      </c>
      <c r="L312" t="s">
        <v>184</v>
      </c>
      <c r="M312" s="29" t="s">
        <v>221</v>
      </c>
      <c r="O312" t="s">
        <v>211</v>
      </c>
      <c r="P312" s="1">
        <v>44827</v>
      </c>
      <c r="R312" t="s">
        <v>109</v>
      </c>
    </row>
    <row r="313" spans="1:18" ht="12.75">
      <c r="A313">
        <v>7115300</v>
      </c>
      <c r="B313" t="s">
        <v>607</v>
      </c>
      <c r="C313" t="s">
        <v>24</v>
      </c>
      <c r="D313">
        <v>5</v>
      </c>
      <c r="E313">
        <v>532</v>
      </c>
      <c r="F313" t="s">
        <v>108</v>
      </c>
      <c r="G313" t="s">
        <v>39</v>
      </c>
      <c r="H313" s="1">
        <v>40705</v>
      </c>
      <c r="I313" t="s">
        <v>180</v>
      </c>
      <c r="J313">
        <v>-13</v>
      </c>
      <c r="K313" t="s">
        <v>7</v>
      </c>
      <c r="L313" t="s">
        <v>184</v>
      </c>
      <c r="M313" s="29" t="s">
        <v>218</v>
      </c>
      <c r="N313" s="1">
        <v>45179</v>
      </c>
      <c r="O313" t="s">
        <v>207</v>
      </c>
      <c r="P313" s="1">
        <v>44846</v>
      </c>
      <c r="R313" t="s">
        <v>109</v>
      </c>
    </row>
    <row r="314" spans="1:18" ht="12.75">
      <c r="A314">
        <v>7115068</v>
      </c>
      <c r="B314" t="s">
        <v>608</v>
      </c>
      <c r="C314" t="s">
        <v>609</v>
      </c>
      <c r="D314">
        <v>5</v>
      </c>
      <c r="E314">
        <v>500</v>
      </c>
      <c r="G314" t="s">
        <v>40</v>
      </c>
      <c r="H314" s="1">
        <v>40941</v>
      </c>
      <c r="I314" t="s">
        <v>96</v>
      </c>
      <c r="J314">
        <v>-12</v>
      </c>
      <c r="K314" t="s">
        <v>7</v>
      </c>
      <c r="L314" t="s">
        <v>184</v>
      </c>
      <c r="M314" s="29" t="s">
        <v>257</v>
      </c>
      <c r="O314" t="s">
        <v>211</v>
      </c>
      <c r="P314" s="1">
        <v>44512</v>
      </c>
      <c r="R314" t="s">
        <v>109</v>
      </c>
    </row>
    <row r="315" spans="1:18" ht="12.75">
      <c r="A315">
        <v>7115351</v>
      </c>
      <c r="B315" t="s">
        <v>610</v>
      </c>
      <c r="C315" t="s">
        <v>611</v>
      </c>
      <c r="D315">
        <v>5</v>
      </c>
      <c r="E315">
        <v>504</v>
      </c>
      <c r="G315" t="s">
        <v>40</v>
      </c>
      <c r="H315" s="1">
        <v>41104</v>
      </c>
      <c r="I315" t="s">
        <v>15</v>
      </c>
      <c r="J315">
        <v>-12</v>
      </c>
      <c r="K315" t="s">
        <v>10</v>
      </c>
      <c r="L315" t="s">
        <v>184</v>
      </c>
      <c r="M315" s="29" t="s">
        <v>231</v>
      </c>
      <c r="O315" t="s">
        <v>211</v>
      </c>
      <c r="P315" s="1">
        <v>44867</v>
      </c>
      <c r="R315" t="s">
        <v>109</v>
      </c>
    </row>
    <row r="316" spans="1:18" ht="12.75">
      <c r="A316">
        <v>7114886</v>
      </c>
      <c r="B316" t="s">
        <v>132</v>
      </c>
      <c r="C316" t="s">
        <v>84</v>
      </c>
      <c r="D316">
        <v>5</v>
      </c>
      <c r="E316">
        <v>500</v>
      </c>
      <c r="G316" t="s">
        <v>32</v>
      </c>
      <c r="H316" s="1">
        <v>40259</v>
      </c>
      <c r="I316" t="s">
        <v>71</v>
      </c>
      <c r="J316">
        <v>-14</v>
      </c>
      <c r="K316" t="s">
        <v>10</v>
      </c>
      <c r="L316" t="s">
        <v>184</v>
      </c>
      <c r="M316" s="29" t="s">
        <v>221</v>
      </c>
      <c r="O316" t="s">
        <v>211</v>
      </c>
      <c r="P316" s="1">
        <v>44447</v>
      </c>
      <c r="R316" t="s">
        <v>109</v>
      </c>
    </row>
    <row r="317" spans="1:18" ht="12.75">
      <c r="A317">
        <v>7115421</v>
      </c>
      <c r="B317" t="s">
        <v>122</v>
      </c>
      <c r="C317" t="s">
        <v>44</v>
      </c>
      <c r="D317">
        <v>5</v>
      </c>
      <c r="E317">
        <v>500</v>
      </c>
      <c r="G317" t="s">
        <v>31</v>
      </c>
      <c r="H317" s="1">
        <v>40027</v>
      </c>
      <c r="I317" t="s">
        <v>9</v>
      </c>
      <c r="J317">
        <v>-15</v>
      </c>
      <c r="K317" t="s">
        <v>7</v>
      </c>
      <c r="L317" t="s">
        <v>184</v>
      </c>
      <c r="M317" s="29" t="s">
        <v>343</v>
      </c>
      <c r="O317" t="s">
        <v>211</v>
      </c>
      <c r="P317" s="1">
        <v>44911</v>
      </c>
      <c r="R317" t="s">
        <v>109</v>
      </c>
    </row>
    <row r="318" spans="1:18" ht="12.75">
      <c r="A318">
        <v>7115482</v>
      </c>
      <c r="B318" t="s">
        <v>612</v>
      </c>
      <c r="C318" t="s">
        <v>52</v>
      </c>
      <c r="D318">
        <v>5</v>
      </c>
      <c r="E318">
        <v>500</v>
      </c>
      <c r="F318" t="s">
        <v>209</v>
      </c>
      <c r="G318" t="s">
        <v>39</v>
      </c>
      <c r="H318" s="1">
        <v>40653</v>
      </c>
      <c r="I318" t="s">
        <v>80</v>
      </c>
      <c r="J318">
        <v>-13</v>
      </c>
      <c r="K318" t="s">
        <v>7</v>
      </c>
      <c r="L318" t="s">
        <v>184</v>
      </c>
      <c r="M318" s="29" t="s">
        <v>262</v>
      </c>
      <c r="N318" s="1">
        <v>45117</v>
      </c>
      <c r="O318" t="s">
        <v>207</v>
      </c>
      <c r="P318" s="1">
        <v>45117</v>
      </c>
      <c r="R318" t="s">
        <v>109</v>
      </c>
    </row>
    <row r="319" spans="1:18" ht="12.75">
      <c r="A319">
        <v>7115256</v>
      </c>
      <c r="B319" t="s">
        <v>613</v>
      </c>
      <c r="C319" t="s">
        <v>52</v>
      </c>
      <c r="D319">
        <v>5</v>
      </c>
      <c r="E319">
        <v>500</v>
      </c>
      <c r="G319" t="s">
        <v>59</v>
      </c>
      <c r="H319" s="1">
        <v>41364</v>
      </c>
      <c r="I319" t="s">
        <v>88</v>
      </c>
      <c r="J319">
        <v>-11</v>
      </c>
      <c r="K319" t="s">
        <v>7</v>
      </c>
      <c r="L319" t="s">
        <v>184</v>
      </c>
      <c r="M319" s="29" t="s">
        <v>215</v>
      </c>
      <c r="O319" t="s">
        <v>211</v>
      </c>
      <c r="P319" s="1">
        <v>44836</v>
      </c>
      <c r="R319" t="s">
        <v>109</v>
      </c>
    </row>
    <row r="320" spans="1:18" ht="12.75">
      <c r="A320">
        <v>7115637</v>
      </c>
      <c r="B320" t="s">
        <v>614</v>
      </c>
      <c r="C320" t="s">
        <v>615</v>
      </c>
      <c r="D320">
        <v>5</v>
      </c>
      <c r="E320">
        <v>500</v>
      </c>
      <c r="F320" t="s">
        <v>108</v>
      </c>
      <c r="G320" t="s">
        <v>39</v>
      </c>
      <c r="H320" s="1">
        <v>40751</v>
      </c>
      <c r="I320" t="s">
        <v>14</v>
      </c>
      <c r="J320">
        <v>-13</v>
      </c>
      <c r="K320" t="s">
        <v>7</v>
      </c>
      <c r="L320" t="s">
        <v>184</v>
      </c>
      <c r="M320" s="29" t="s">
        <v>206</v>
      </c>
      <c r="N320" s="1">
        <v>45236</v>
      </c>
      <c r="O320" t="s">
        <v>207</v>
      </c>
      <c r="P320" s="1">
        <v>45236</v>
      </c>
      <c r="R320" t="s">
        <v>109</v>
      </c>
    </row>
    <row r="321" spans="1:18" ht="12.75">
      <c r="A321">
        <v>7115513</v>
      </c>
      <c r="B321" t="s">
        <v>616</v>
      </c>
      <c r="C321" t="s">
        <v>516</v>
      </c>
      <c r="D321">
        <v>5</v>
      </c>
      <c r="E321">
        <v>500</v>
      </c>
      <c r="F321" t="s">
        <v>108</v>
      </c>
      <c r="G321" t="s">
        <v>39</v>
      </c>
      <c r="H321" s="1">
        <v>40743</v>
      </c>
      <c r="I321" t="s">
        <v>15</v>
      </c>
      <c r="J321">
        <v>-13</v>
      </c>
      <c r="K321" t="s">
        <v>7</v>
      </c>
      <c r="L321" t="s">
        <v>184</v>
      </c>
      <c r="M321" s="29" t="s">
        <v>231</v>
      </c>
      <c r="N321" s="1">
        <v>45189</v>
      </c>
      <c r="O321" t="s">
        <v>207</v>
      </c>
      <c r="P321" s="1">
        <v>45189</v>
      </c>
      <c r="R321" t="s">
        <v>109</v>
      </c>
    </row>
    <row r="322" spans="1:18" ht="12.75">
      <c r="A322">
        <v>7115247</v>
      </c>
      <c r="B322" t="s">
        <v>617</v>
      </c>
      <c r="C322" t="s">
        <v>611</v>
      </c>
      <c r="D322">
        <v>5</v>
      </c>
      <c r="E322">
        <v>500</v>
      </c>
      <c r="F322" t="s">
        <v>108</v>
      </c>
      <c r="G322" t="s">
        <v>31</v>
      </c>
      <c r="H322" s="1">
        <v>40113</v>
      </c>
      <c r="I322" t="s">
        <v>11</v>
      </c>
      <c r="J322">
        <v>-15</v>
      </c>
      <c r="K322" t="s">
        <v>10</v>
      </c>
      <c r="L322" t="s">
        <v>184</v>
      </c>
      <c r="M322" s="29" t="s">
        <v>225</v>
      </c>
      <c r="N322" s="1">
        <v>45199</v>
      </c>
      <c r="O322" t="s">
        <v>207</v>
      </c>
      <c r="P322" s="1">
        <v>44833</v>
      </c>
      <c r="R322" t="s">
        <v>109</v>
      </c>
    </row>
    <row r="323" spans="1:18" ht="12.75">
      <c r="A323">
        <v>7115454</v>
      </c>
      <c r="B323" t="s">
        <v>618</v>
      </c>
      <c r="C323" t="s">
        <v>619</v>
      </c>
      <c r="D323">
        <v>5</v>
      </c>
      <c r="E323">
        <v>500</v>
      </c>
      <c r="G323" t="s">
        <v>59</v>
      </c>
      <c r="H323" s="1">
        <v>41494</v>
      </c>
      <c r="I323" t="s">
        <v>71</v>
      </c>
      <c r="J323">
        <v>-11</v>
      </c>
      <c r="K323" t="s">
        <v>7</v>
      </c>
      <c r="L323" t="s">
        <v>184</v>
      </c>
      <c r="M323" s="29" t="s">
        <v>221</v>
      </c>
      <c r="O323" t="s">
        <v>211</v>
      </c>
      <c r="P323" s="1">
        <v>44959</v>
      </c>
      <c r="R323" t="s">
        <v>109</v>
      </c>
    </row>
    <row r="324" spans="1:18" ht="12.75">
      <c r="A324">
        <v>7114389</v>
      </c>
      <c r="B324" t="s">
        <v>93</v>
      </c>
      <c r="C324" t="s">
        <v>45</v>
      </c>
      <c r="D324">
        <v>10</v>
      </c>
      <c r="E324">
        <v>1074</v>
      </c>
      <c r="F324" t="s">
        <v>108</v>
      </c>
      <c r="G324" t="s">
        <v>32</v>
      </c>
      <c r="H324" s="1">
        <v>40217</v>
      </c>
      <c r="I324" t="s">
        <v>80</v>
      </c>
      <c r="J324">
        <v>-14</v>
      </c>
      <c r="K324" t="s">
        <v>7</v>
      </c>
      <c r="L324" t="s">
        <v>184</v>
      </c>
      <c r="M324" s="29" t="s">
        <v>262</v>
      </c>
      <c r="N324" s="1">
        <v>45127</v>
      </c>
      <c r="O324" t="s">
        <v>207</v>
      </c>
      <c r="P324" s="1">
        <v>43398</v>
      </c>
      <c r="R324" t="s">
        <v>109</v>
      </c>
    </row>
    <row r="325" spans="1:18" ht="12.75">
      <c r="A325">
        <v>7115250</v>
      </c>
      <c r="B325" t="s">
        <v>620</v>
      </c>
      <c r="C325" t="s">
        <v>621</v>
      </c>
      <c r="D325">
        <v>5</v>
      </c>
      <c r="E325">
        <v>500</v>
      </c>
      <c r="F325" t="s">
        <v>209</v>
      </c>
      <c r="G325" t="s">
        <v>40</v>
      </c>
      <c r="H325" s="1">
        <v>41190</v>
      </c>
      <c r="I325" t="s">
        <v>38</v>
      </c>
      <c r="J325">
        <v>-12</v>
      </c>
      <c r="K325" t="s">
        <v>7</v>
      </c>
      <c r="L325" t="s">
        <v>184</v>
      </c>
      <c r="M325" s="29" t="s">
        <v>210</v>
      </c>
      <c r="N325" s="1">
        <v>45239</v>
      </c>
      <c r="O325" t="s">
        <v>207</v>
      </c>
      <c r="P325" s="1">
        <v>44835</v>
      </c>
      <c r="Q325" s="1">
        <v>45173</v>
      </c>
      <c r="R325" t="s">
        <v>73</v>
      </c>
    </row>
    <row r="326" spans="1:18" ht="12.75">
      <c r="A326">
        <v>7115342</v>
      </c>
      <c r="B326" t="s">
        <v>622</v>
      </c>
      <c r="C326" t="s">
        <v>26</v>
      </c>
      <c r="D326">
        <v>5</v>
      </c>
      <c r="E326">
        <v>500</v>
      </c>
      <c r="F326" t="s">
        <v>108</v>
      </c>
      <c r="G326" t="s">
        <v>40</v>
      </c>
      <c r="H326" s="1">
        <v>41243</v>
      </c>
      <c r="I326" t="s">
        <v>11</v>
      </c>
      <c r="J326">
        <v>-12</v>
      </c>
      <c r="K326" t="s">
        <v>7</v>
      </c>
      <c r="L326" t="s">
        <v>184</v>
      </c>
      <c r="M326" s="29" t="s">
        <v>225</v>
      </c>
      <c r="N326" s="1">
        <v>45164</v>
      </c>
      <c r="O326" t="s">
        <v>207</v>
      </c>
      <c r="P326" s="1">
        <v>44857</v>
      </c>
      <c r="R326" t="s">
        <v>109</v>
      </c>
    </row>
    <row r="327" spans="1:18" ht="12.75">
      <c r="A327">
        <v>7115354</v>
      </c>
      <c r="B327" t="s">
        <v>623</v>
      </c>
      <c r="C327" t="s">
        <v>52</v>
      </c>
      <c r="D327">
        <v>5</v>
      </c>
      <c r="E327">
        <v>500</v>
      </c>
      <c r="G327" t="s">
        <v>40</v>
      </c>
      <c r="H327" s="1">
        <v>41176</v>
      </c>
      <c r="I327" t="s">
        <v>12</v>
      </c>
      <c r="J327">
        <v>-12</v>
      </c>
      <c r="K327" t="s">
        <v>7</v>
      </c>
      <c r="L327" t="s">
        <v>184</v>
      </c>
      <c r="M327" s="29" t="s">
        <v>233</v>
      </c>
      <c r="O327" t="s">
        <v>211</v>
      </c>
      <c r="P327" s="1">
        <v>44870</v>
      </c>
      <c r="Q327" s="1">
        <v>44826</v>
      </c>
      <c r="R327" t="s">
        <v>73</v>
      </c>
    </row>
    <row r="328" spans="1:18" ht="12.75">
      <c r="A328">
        <v>7115239</v>
      </c>
      <c r="B328" t="s">
        <v>624</v>
      </c>
      <c r="C328" t="s">
        <v>336</v>
      </c>
      <c r="D328">
        <v>5</v>
      </c>
      <c r="E328">
        <v>500</v>
      </c>
      <c r="G328" t="s">
        <v>59</v>
      </c>
      <c r="H328" s="1">
        <v>41438</v>
      </c>
      <c r="I328" t="s">
        <v>180</v>
      </c>
      <c r="J328">
        <v>-11</v>
      </c>
      <c r="K328" t="s">
        <v>10</v>
      </c>
      <c r="L328" t="s">
        <v>184</v>
      </c>
      <c r="M328" s="29" t="s">
        <v>218</v>
      </c>
      <c r="O328" t="s">
        <v>211</v>
      </c>
      <c r="P328" s="1">
        <v>44830</v>
      </c>
      <c r="R328" t="s">
        <v>109</v>
      </c>
    </row>
    <row r="329" spans="1:18" ht="12.75">
      <c r="A329">
        <v>7115241</v>
      </c>
      <c r="B329" t="s">
        <v>624</v>
      </c>
      <c r="C329" t="s">
        <v>104</v>
      </c>
      <c r="D329">
        <v>5</v>
      </c>
      <c r="E329">
        <v>500</v>
      </c>
      <c r="F329" t="s">
        <v>209</v>
      </c>
      <c r="G329" t="s">
        <v>32</v>
      </c>
      <c r="H329" s="1">
        <v>40318</v>
      </c>
      <c r="I329" t="s">
        <v>180</v>
      </c>
      <c r="J329">
        <v>-14</v>
      </c>
      <c r="K329" t="s">
        <v>7</v>
      </c>
      <c r="L329" t="s">
        <v>184</v>
      </c>
      <c r="M329" s="29" t="s">
        <v>218</v>
      </c>
      <c r="N329" s="1">
        <v>45199</v>
      </c>
      <c r="O329" t="s">
        <v>207</v>
      </c>
      <c r="P329" s="1">
        <v>44830</v>
      </c>
      <c r="R329" t="s">
        <v>109</v>
      </c>
    </row>
    <row r="330" spans="1:18" ht="12.75">
      <c r="A330">
        <v>7115225</v>
      </c>
      <c r="B330" t="s">
        <v>625</v>
      </c>
      <c r="C330" t="s">
        <v>74</v>
      </c>
      <c r="D330">
        <v>5</v>
      </c>
      <c r="E330">
        <v>500</v>
      </c>
      <c r="G330" t="s">
        <v>32</v>
      </c>
      <c r="H330" s="1">
        <v>40510</v>
      </c>
      <c r="I330" t="s">
        <v>9</v>
      </c>
      <c r="J330">
        <v>-14</v>
      </c>
      <c r="K330" t="s">
        <v>7</v>
      </c>
      <c r="L330" t="s">
        <v>184</v>
      </c>
      <c r="M330" s="29" t="s">
        <v>343</v>
      </c>
      <c r="O330" t="s">
        <v>211</v>
      </c>
      <c r="P330" s="1">
        <v>44827</v>
      </c>
      <c r="R330" t="s">
        <v>275</v>
      </c>
    </row>
    <row r="331" spans="1:18" ht="12.75">
      <c r="A331">
        <v>7115214</v>
      </c>
      <c r="B331" t="s">
        <v>626</v>
      </c>
      <c r="C331" t="s">
        <v>24</v>
      </c>
      <c r="D331">
        <v>5</v>
      </c>
      <c r="E331">
        <v>500</v>
      </c>
      <c r="G331" t="s">
        <v>32</v>
      </c>
      <c r="H331" s="1">
        <v>40197</v>
      </c>
      <c r="I331" t="s">
        <v>71</v>
      </c>
      <c r="J331">
        <v>-14</v>
      </c>
      <c r="K331" t="s">
        <v>7</v>
      </c>
      <c r="L331" t="s">
        <v>184</v>
      </c>
      <c r="M331" s="29" t="s">
        <v>221</v>
      </c>
      <c r="O331" t="s">
        <v>211</v>
      </c>
      <c r="P331" s="1">
        <v>44825</v>
      </c>
      <c r="Q331" s="1">
        <v>44816</v>
      </c>
      <c r="R331" t="s">
        <v>73</v>
      </c>
    </row>
    <row r="332" spans="1:18" ht="12.75">
      <c r="A332">
        <v>7114371</v>
      </c>
      <c r="B332" t="s">
        <v>19</v>
      </c>
      <c r="C332" t="s">
        <v>27</v>
      </c>
      <c r="D332">
        <v>6</v>
      </c>
      <c r="E332">
        <v>655</v>
      </c>
      <c r="F332" t="s">
        <v>108</v>
      </c>
      <c r="G332" t="s">
        <v>40</v>
      </c>
      <c r="H332" s="1">
        <v>41126</v>
      </c>
      <c r="I332" t="s">
        <v>88</v>
      </c>
      <c r="J332">
        <v>-12</v>
      </c>
      <c r="K332" t="s">
        <v>7</v>
      </c>
      <c r="L332" t="s">
        <v>184</v>
      </c>
      <c r="M332" s="29" t="s">
        <v>215</v>
      </c>
      <c r="N332" s="1">
        <v>45152</v>
      </c>
      <c r="O332" t="s">
        <v>207</v>
      </c>
      <c r="P332" s="1">
        <v>43391</v>
      </c>
      <c r="R332" t="s">
        <v>109</v>
      </c>
    </row>
    <row r="333" spans="1:18" ht="12.75">
      <c r="A333">
        <v>7115469</v>
      </c>
      <c r="B333" t="s">
        <v>627</v>
      </c>
      <c r="C333" t="s">
        <v>628</v>
      </c>
      <c r="D333">
        <v>5</v>
      </c>
      <c r="E333">
        <v>500</v>
      </c>
      <c r="G333" t="s">
        <v>40</v>
      </c>
      <c r="H333" s="1">
        <v>40913</v>
      </c>
      <c r="I333" t="s">
        <v>71</v>
      </c>
      <c r="J333">
        <v>-12</v>
      </c>
      <c r="K333" t="s">
        <v>10</v>
      </c>
      <c r="L333" t="s">
        <v>184</v>
      </c>
      <c r="M333" s="29" t="s">
        <v>221</v>
      </c>
      <c r="O333" t="s">
        <v>211</v>
      </c>
      <c r="P333" s="1">
        <v>45015</v>
      </c>
      <c r="R333" t="s">
        <v>109</v>
      </c>
    </row>
    <row r="334" spans="1:18" ht="12.75">
      <c r="A334">
        <v>7115020</v>
      </c>
      <c r="B334" t="s">
        <v>629</v>
      </c>
      <c r="C334" t="s">
        <v>84</v>
      </c>
      <c r="D334">
        <v>5</v>
      </c>
      <c r="E334">
        <v>500</v>
      </c>
      <c r="G334" t="s">
        <v>40</v>
      </c>
      <c r="H334" s="1">
        <v>41101</v>
      </c>
      <c r="I334" t="s">
        <v>34</v>
      </c>
      <c r="J334">
        <v>-12</v>
      </c>
      <c r="K334" t="s">
        <v>10</v>
      </c>
      <c r="L334" t="s">
        <v>184</v>
      </c>
      <c r="M334" s="29" t="s">
        <v>228</v>
      </c>
      <c r="O334" t="s">
        <v>211</v>
      </c>
      <c r="P334" s="1">
        <v>44490</v>
      </c>
      <c r="R334" t="s">
        <v>275</v>
      </c>
    </row>
    <row r="335" spans="1:18" ht="12.75">
      <c r="A335">
        <v>7115549</v>
      </c>
      <c r="B335" t="s">
        <v>630</v>
      </c>
      <c r="C335" t="s">
        <v>547</v>
      </c>
      <c r="D335">
        <v>5</v>
      </c>
      <c r="E335">
        <v>500</v>
      </c>
      <c r="F335" t="s">
        <v>108</v>
      </c>
      <c r="G335" t="s">
        <v>40</v>
      </c>
      <c r="H335" s="1">
        <v>40920</v>
      </c>
      <c r="I335" t="s">
        <v>88</v>
      </c>
      <c r="J335">
        <v>-12</v>
      </c>
      <c r="K335" t="s">
        <v>7</v>
      </c>
      <c r="L335" t="s">
        <v>184</v>
      </c>
      <c r="M335" s="29" t="s">
        <v>215</v>
      </c>
      <c r="N335" s="1">
        <v>45201</v>
      </c>
      <c r="O335" t="s">
        <v>207</v>
      </c>
      <c r="P335" s="1">
        <v>45201</v>
      </c>
      <c r="Q335" s="1">
        <v>45184</v>
      </c>
      <c r="R335" t="s">
        <v>73</v>
      </c>
    </row>
    <row r="336" spans="1:18" ht="12.75">
      <c r="A336">
        <v>7115237</v>
      </c>
      <c r="B336" t="s">
        <v>631</v>
      </c>
      <c r="C336" t="s">
        <v>37</v>
      </c>
      <c r="D336">
        <v>5</v>
      </c>
      <c r="E336">
        <v>500</v>
      </c>
      <c r="G336" t="s">
        <v>32</v>
      </c>
      <c r="H336" s="1">
        <v>40310</v>
      </c>
      <c r="I336" t="s">
        <v>80</v>
      </c>
      <c r="J336">
        <v>-14</v>
      </c>
      <c r="K336" t="s">
        <v>7</v>
      </c>
      <c r="L336" t="s">
        <v>184</v>
      </c>
      <c r="M336" s="29" t="s">
        <v>262</v>
      </c>
      <c r="O336" t="s">
        <v>211</v>
      </c>
      <c r="P336" s="1">
        <v>44830</v>
      </c>
      <c r="R336" t="s">
        <v>109</v>
      </c>
    </row>
    <row r="337" spans="1:18" ht="12.75">
      <c r="A337">
        <v>7115569</v>
      </c>
      <c r="B337" t="s">
        <v>632</v>
      </c>
      <c r="C337" t="s">
        <v>584</v>
      </c>
      <c r="D337">
        <v>5</v>
      </c>
      <c r="E337">
        <v>501</v>
      </c>
      <c r="F337" t="s">
        <v>108</v>
      </c>
      <c r="G337" t="s">
        <v>55</v>
      </c>
      <c r="H337" s="1">
        <v>41679</v>
      </c>
      <c r="I337" t="s">
        <v>12</v>
      </c>
      <c r="J337">
        <v>-10</v>
      </c>
      <c r="K337" t="s">
        <v>7</v>
      </c>
      <c r="L337" t="s">
        <v>184</v>
      </c>
      <c r="M337" s="29" t="s">
        <v>233</v>
      </c>
      <c r="N337" s="1">
        <v>45272</v>
      </c>
      <c r="O337" t="s">
        <v>207</v>
      </c>
      <c r="P337" s="1">
        <v>45203</v>
      </c>
      <c r="Q337" s="1">
        <v>45195</v>
      </c>
      <c r="R337" t="s">
        <v>73</v>
      </c>
    </row>
    <row r="338" spans="1:18" ht="12.75">
      <c r="A338">
        <v>7115343</v>
      </c>
      <c r="B338" t="s">
        <v>633</v>
      </c>
      <c r="C338" t="s">
        <v>119</v>
      </c>
      <c r="D338">
        <v>5</v>
      </c>
      <c r="E338">
        <v>500</v>
      </c>
      <c r="G338" t="s">
        <v>59</v>
      </c>
      <c r="H338" s="1">
        <v>41581</v>
      </c>
      <c r="I338" t="s">
        <v>71</v>
      </c>
      <c r="J338">
        <v>-11</v>
      </c>
      <c r="K338" t="s">
        <v>7</v>
      </c>
      <c r="L338" t="s">
        <v>184</v>
      </c>
      <c r="M338" s="29" t="s">
        <v>221</v>
      </c>
      <c r="O338" t="s">
        <v>211</v>
      </c>
      <c r="P338" s="1">
        <v>44859</v>
      </c>
      <c r="Q338" s="1">
        <v>44837</v>
      </c>
      <c r="R338" t="s">
        <v>73</v>
      </c>
    </row>
    <row r="339" spans="1:18" ht="12.75">
      <c r="A339">
        <v>7115401</v>
      </c>
      <c r="B339" t="s">
        <v>634</v>
      </c>
      <c r="C339" t="s">
        <v>489</v>
      </c>
      <c r="D339">
        <v>5</v>
      </c>
      <c r="E339">
        <v>500</v>
      </c>
      <c r="G339" t="s">
        <v>32</v>
      </c>
      <c r="H339" s="1">
        <v>40320</v>
      </c>
      <c r="I339" t="s">
        <v>11</v>
      </c>
      <c r="J339">
        <v>-14</v>
      </c>
      <c r="K339" t="s">
        <v>7</v>
      </c>
      <c r="L339" t="s">
        <v>184</v>
      </c>
      <c r="M339" s="29" t="s">
        <v>225</v>
      </c>
      <c r="O339" t="s">
        <v>211</v>
      </c>
      <c r="P339" s="1">
        <v>44884</v>
      </c>
      <c r="R339" t="s">
        <v>109</v>
      </c>
    </row>
    <row r="340" spans="1:18" ht="12.75">
      <c r="A340">
        <v>7115498</v>
      </c>
      <c r="B340" t="s">
        <v>635</v>
      </c>
      <c r="C340" t="s">
        <v>324</v>
      </c>
      <c r="D340">
        <v>5</v>
      </c>
      <c r="E340">
        <v>500</v>
      </c>
      <c r="F340" t="s">
        <v>209</v>
      </c>
      <c r="G340" t="s">
        <v>31</v>
      </c>
      <c r="H340" s="1">
        <v>39882</v>
      </c>
      <c r="I340" t="s">
        <v>50</v>
      </c>
      <c r="J340">
        <v>-15</v>
      </c>
      <c r="K340" t="s">
        <v>7</v>
      </c>
      <c r="L340" t="s">
        <v>184</v>
      </c>
      <c r="M340" s="29" t="s">
        <v>259</v>
      </c>
      <c r="N340" s="1">
        <v>45183</v>
      </c>
      <c r="O340" t="s">
        <v>207</v>
      </c>
      <c r="P340" s="1">
        <v>45183</v>
      </c>
      <c r="R340" t="s">
        <v>109</v>
      </c>
    </row>
    <row r="341" spans="1:18" ht="12.75">
      <c r="A341">
        <v>7115686</v>
      </c>
      <c r="B341" t="s">
        <v>636</v>
      </c>
      <c r="C341" t="s">
        <v>51</v>
      </c>
      <c r="D341">
        <v>5</v>
      </c>
      <c r="E341">
        <v>500</v>
      </c>
      <c r="F341" t="s">
        <v>209</v>
      </c>
      <c r="G341" t="s">
        <v>32</v>
      </c>
      <c r="H341" s="1">
        <v>40415</v>
      </c>
      <c r="I341" t="s">
        <v>96</v>
      </c>
      <c r="J341">
        <v>-14</v>
      </c>
      <c r="K341" t="s">
        <v>7</v>
      </c>
      <c r="L341" t="s">
        <v>184</v>
      </c>
      <c r="M341" s="29" t="s">
        <v>257</v>
      </c>
      <c r="N341" s="1">
        <v>45265</v>
      </c>
      <c r="O341" t="s">
        <v>207</v>
      </c>
      <c r="P341" s="1">
        <v>45265</v>
      </c>
      <c r="R341" t="s">
        <v>275</v>
      </c>
    </row>
    <row r="342" spans="1:18" ht="12.75">
      <c r="A342">
        <v>7115616</v>
      </c>
      <c r="B342" t="s">
        <v>637</v>
      </c>
      <c r="C342" t="s">
        <v>18</v>
      </c>
      <c r="D342">
        <v>5</v>
      </c>
      <c r="E342">
        <v>500</v>
      </c>
      <c r="F342" t="s">
        <v>108</v>
      </c>
      <c r="G342" t="s">
        <v>31</v>
      </c>
      <c r="H342" s="1">
        <v>39867</v>
      </c>
      <c r="I342" t="s">
        <v>13</v>
      </c>
      <c r="J342">
        <v>-15</v>
      </c>
      <c r="K342" t="s">
        <v>7</v>
      </c>
      <c r="L342" t="s">
        <v>184</v>
      </c>
      <c r="M342" s="29" t="s">
        <v>277</v>
      </c>
      <c r="N342" s="1">
        <v>45223</v>
      </c>
      <c r="O342" t="s">
        <v>207</v>
      </c>
      <c r="P342" s="1">
        <v>45223</v>
      </c>
      <c r="Q342" s="1">
        <v>45138</v>
      </c>
      <c r="R342" t="s">
        <v>73</v>
      </c>
    </row>
    <row r="343" spans="1:18" ht="12.75">
      <c r="A343">
        <v>7115666</v>
      </c>
      <c r="B343" t="s">
        <v>638</v>
      </c>
      <c r="C343" t="s">
        <v>639</v>
      </c>
      <c r="D343">
        <v>5</v>
      </c>
      <c r="E343">
        <v>500</v>
      </c>
      <c r="F343" t="s">
        <v>108</v>
      </c>
      <c r="G343" t="s">
        <v>39</v>
      </c>
      <c r="H343" s="1">
        <v>40833</v>
      </c>
      <c r="I343" t="s">
        <v>11</v>
      </c>
      <c r="J343">
        <v>-13</v>
      </c>
      <c r="K343" t="s">
        <v>7</v>
      </c>
      <c r="L343" t="s">
        <v>184</v>
      </c>
      <c r="M343" s="29" t="s">
        <v>225</v>
      </c>
      <c r="N343" s="1">
        <v>45252</v>
      </c>
      <c r="O343" t="s">
        <v>207</v>
      </c>
      <c r="P343" s="1">
        <v>45252</v>
      </c>
      <c r="R343" t="s">
        <v>109</v>
      </c>
    </row>
    <row r="344" spans="1:18" ht="12.75">
      <c r="A344">
        <v>7115665</v>
      </c>
      <c r="B344" t="s">
        <v>640</v>
      </c>
      <c r="C344" t="s">
        <v>489</v>
      </c>
      <c r="D344">
        <v>5</v>
      </c>
      <c r="E344">
        <v>500</v>
      </c>
      <c r="F344" t="s">
        <v>108</v>
      </c>
      <c r="G344" t="s">
        <v>39</v>
      </c>
      <c r="H344" s="1">
        <v>40833</v>
      </c>
      <c r="I344" t="s">
        <v>11</v>
      </c>
      <c r="J344">
        <v>-13</v>
      </c>
      <c r="K344" t="s">
        <v>7</v>
      </c>
      <c r="L344" t="s">
        <v>184</v>
      </c>
      <c r="M344" s="29" t="s">
        <v>225</v>
      </c>
      <c r="N344" s="1">
        <v>45252</v>
      </c>
      <c r="O344" t="s">
        <v>207</v>
      </c>
      <c r="P344" s="1">
        <v>45252</v>
      </c>
      <c r="R344" t="s">
        <v>109</v>
      </c>
    </row>
    <row r="345" spans="1:18" ht="12.75">
      <c r="A345">
        <v>7115418</v>
      </c>
      <c r="B345" t="s">
        <v>641</v>
      </c>
      <c r="C345" t="s">
        <v>30</v>
      </c>
      <c r="D345">
        <v>5</v>
      </c>
      <c r="E345">
        <v>500</v>
      </c>
      <c r="G345" t="s">
        <v>31</v>
      </c>
      <c r="H345" s="1">
        <v>40091</v>
      </c>
      <c r="I345" t="s">
        <v>15</v>
      </c>
      <c r="J345">
        <v>-15</v>
      </c>
      <c r="K345" t="s">
        <v>7</v>
      </c>
      <c r="L345" t="s">
        <v>184</v>
      </c>
      <c r="M345" s="29" t="s">
        <v>231</v>
      </c>
      <c r="O345" t="s">
        <v>211</v>
      </c>
      <c r="P345" s="1">
        <v>44904</v>
      </c>
      <c r="R345" t="s">
        <v>109</v>
      </c>
    </row>
    <row r="346" spans="1:18" ht="12.75">
      <c r="A346">
        <v>7115155</v>
      </c>
      <c r="B346" t="s">
        <v>642</v>
      </c>
      <c r="C346" t="s">
        <v>24</v>
      </c>
      <c r="D346">
        <v>5</v>
      </c>
      <c r="E346">
        <v>542</v>
      </c>
      <c r="F346" t="s">
        <v>108</v>
      </c>
      <c r="G346" t="s">
        <v>31</v>
      </c>
      <c r="H346" s="1">
        <v>40060</v>
      </c>
      <c r="I346" t="s">
        <v>9</v>
      </c>
      <c r="J346">
        <v>-15</v>
      </c>
      <c r="K346" t="s">
        <v>7</v>
      </c>
      <c r="L346" t="s">
        <v>184</v>
      </c>
      <c r="M346" s="29" t="s">
        <v>343</v>
      </c>
      <c r="N346" s="1">
        <v>45190</v>
      </c>
      <c r="O346" t="s">
        <v>207</v>
      </c>
      <c r="P346" s="1">
        <v>44666</v>
      </c>
      <c r="R346" t="s">
        <v>109</v>
      </c>
    </row>
    <row r="347" spans="1:18" ht="12.75">
      <c r="A347">
        <v>7115304</v>
      </c>
      <c r="B347" t="s">
        <v>643</v>
      </c>
      <c r="C347" t="s">
        <v>644</v>
      </c>
      <c r="D347">
        <v>5</v>
      </c>
      <c r="E347">
        <v>500</v>
      </c>
      <c r="G347" t="s">
        <v>55</v>
      </c>
      <c r="H347" s="1">
        <v>41681</v>
      </c>
      <c r="I347" t="s">
        <v>46</v>
      </c>
      <c r="J347">
        <v>-10</v>
      </c>
      <c r="K347" t="s">
        <v>7</v>
      </c>
      <c r="L347" t="s">
        <v>184</v>
      </c>
      <c r="M347" s="29" t="s">
        <v>272</v>
      </c>
      <c r="O347" t="s">
        <v>211</v>
      </c>
      <c r="P347" s="1">
        <v>44847</v>
      </c>
      <c r="R347" t="s">
        <v>109</v>
      </c>
    </row>
    <row r="348" spans="1:18" ht="12.75">
      <c r="A348">
        <v>7115207</v>
      </c>
      <c r="B348" t="s">
        <v>645</v>
      </c>
      <c r="C348" t="s">
        <v>65</v>
      </c>
      <c r="D348">
        <v>5</v>
      </c>
      <c r="E348">
        <v>500</v>
      </c>
      <c r="F348" t="s">
        <v>209</v>
      </c>
      <c r="G348" t="s">
        <v>31</v>
      </c>
      <c r="H348" s="1">
        <v>39956</v>
      </c>
      <c r="I348" t="s">
        <v>46</v>
      </c>
      <c r="J348">
        <v>-15</v>
      </c>
      <c r="K348" t="s">
        <v>7</v>
      </c>
      <c r="L348" t="s">
        <v>184</v>
      </c>
      <c r="M348" s="29" t="s">
        <v>272</v>
      </c>
      <c r="N348" s="1">
        <v>45194</v>
      </c>
      <c r="O348" t="s">
        <v>207</v>
      </c>
      <c r="P348" s="1">
        <v>44823</v>
      </c>
      <c r="R348" t="s">
        <v>109</v>
      </c>
    </row>
    <row r="349" spans="1:18" ht="12.75">
      <c r="A349">
        <v>7115135</v>
      </c>
      <c r="B349" t="s">
        <v>646</v>
      </c>
      <c r="C349" t="s">
        <v>647</v>
      </c>
      <c r="D349">
        <v>5</v>
      </c>
      <c r="E349">
        <v>500</v>
      </c>
      <c r="G349" t="s">
        <v>32</v>
      </c>
      <c r="H349" s="1">
        <v>40254</v>
      </c>
      <c r="I349" t="s">
        <v>96</v>
      </c>
      <c r="J349">
        <v>-14</v>
      </c>
      <c r="K349" t="s">
        <v>7</v>
      </c>
      <c r="L349" t="s">
        <v>184</v>
      </c>
      <c r="M349" s="29" t="s">
        <v>257</v>
      </c>
      <c r="O349" t="s">
        <v>211</v>
      </c>
      <c r="P349" s="1">
        <v>44626</v>
      </c>
      <c r="R349" t="s">
        <v>109</v>
      </c>
    </row>
    <row r="350" spans="1:18" ht="12.75">
      <c r="A350">
        <v>7115650</v>
      </c>
      <c r="B350" t="s">
        <v>648</v>
      </c>
      <c r="C350" t="s">
        <v>65</v>
      </c>
      <c r="D350">
        <v>5</v>
      </c>
      <c r="E350">
        <v>500</v>
      </c>
      <c r="F350" t="s">
        <v>108</v>
      </c>
      <c r="G350" t="s">
        <v>59</v>
      </c>
      <c r="H350" s="1">
        <v>41347</v>
      </c>
      <c r="I350" t="s">
        <v>80</v>
      </c>
      <c r="J350">
        <v>-11</v>
      </c>
      <c r="K350" t="s">
        <v>7</v>
      </c>
      <c r="L350" t="s">
        <v>184</v>
      </c>
      <c r="M350" s="29" t="s">
        <v>262</v>
      </c>
      <c r="N350" s="1">
        <v>45238</v>
      </c>
      <c r="O350" t="s">
        <v>207</v>
      </c>
      <c r="P350" s="1">
        <v>45238</v>
      </c>
      <c r="R350" t="s">
        <v>109</v>
      </c>
    </row>
    <row r="351" spans="1:18" ht="12.75">
      <c r="A351">
        <v>7115206</v>
      </c>
      <c r="B351" t="s">
        <v>649</v>
      </c>
      <c r="C351" t="s">
        <v>402</v>
      </c>
      <c r="D351">
        <v>5</v>
      </c>
      <c r="E351">
        <v>500</v>
      </c>
      <c r="F351" t="s">
        <v>209</v>
      </c>
      <c r="G351" t="s">
        <v>32</v>
      </c>
      <c r="H351" s="1">
        <v>40514</v>
      </c>
      <c r="I351" t="s">
        <v>46</v>
      </c>
      <c r="J351">
        <v>-14</v>
      </c>
      <c r="K351" t="s">
        <v>7</v>
      </c>
      <c r="L351" t="s">
        <v>184</v>
      </c>
      <c r="M351" s="29" t="s">
        <v>272</v>
      </c>
      <c r="N351" s="1">
        <v>45194</v>
      </c>
      <c r="O351" t="s">
        <v>207</v>
      </c>
      <c r="P351" s="1">
        <v>44823</v>
      </c>
      <c r="R351" t="s">
        <v>109</v>
      </c>
    </row>
    <row r="352" spans="1:18" ht="12.75">
      <c r="A352">
        <v>7115724</v>
      </c>
      <c r="B352" t="s">
        <v>650</v>
      </c>
      <c r="C352" t="s">
        <v>30</v>
      </c>
      <c r="D352">
        <v>5</v>
      </c>
      <c r="E352">
        <v>500</v>
      </c>
      <c r="F352" t="s">
        <v>209</v>
      </c>
      <c r="G352" t="s">
        <v>59</v>
      </c>
      <c r="H352" s="1">
        <v>41576</v>
      </c>
      <c r="I352" t="s">
        <v>96</v>
      </c>
      <c r="J352">
        <v>-11</v>
      </c>
      <c r="K352" t="s">
        <v>7</v>
      </c>
      <c r="L352" t="s">
        <v>184</v>
      </c>
      <c r="M352" s="29" t="s">
        <v>257</v>
      </c>
      <c r="N352" s="1">
        <v>45335</v>
      </c>
      <c r="O352" t="s">
        <v>207</v>
      </c>
      <c r="P352" s="1">
        <v>45335</v>
      </c>
      <c r="Q352" s="1">
        <v>45203</v>
      </c>
      <c r="R352" t="s">
        <v>73</v>
      </c>
    </row>
    <row r="353" spans="1:18" ht="12.75">
      <c r="A353">
        <v>7114004</v>
      </c>
      <c r="B353" t="s">
        <v>651</v>
      </c>
      <c r="C353" t="s">
        <v>611</v>
      </c>
      <c r="D353">
        <v>5</v>
      </c>
      <c r="E353">
        <v>500</v>
      </c>
      <c r="G353" t="s">
        <v>39</v>
      </c>
      <c r="H353" s="1">
        <v>40807</v>
      </c>
      <c r="I353" t="s">
        <v>34</v>
      </c>
      <c r="J353">
        <v>-13</v>
      </c>
      <c r="K353" t="s">
        <v>10</v>
      </c>
      <c r="L353" t="s">
        <v>184</v>
      </c>
      <c r="M353" s="29" t="s">
        <v>228</v>
      </c>
      <c r="O353" t="s">
        <v>211</v>
      </c>
      <c r="P353" s="1">
        <v>42995</v>
      </c>
      <c r="Q353" s="1">
        <v>44811</v>
      </c>
      <c r="R353" t="s">
        <v>73</v>
      </c>
    </row>
    <row r="354" spans="1:18" ht="12.75">
      <c r="A354">
        <v>7115477</v>
      </c>
      <c r="B354" t="s">
        <v>651</v>
      </c>
      <c r="C354" t="s">
        <v>36</v>
      </c>
      <c r="D354">
        <v>5</v>
      </c>
      <c r="E354">
        <v>500</v>
      </c>
      <c r="G354" t="s">
        <v>32</v>
      </c>
      <c r="H354" s="1">
        <v>40305</v>
      </c>
      <c r="I354" t="s">
        <v>14</v>
      </c>
      <c r="J354">
        <v>-14</v>
      </c>
      <c r="K354" t="s">
        <v>7</v>
      </c>
      <c r="L354" t="s">
        <v>184</v>
      </c>
      <c r="M354" s="29" t="s">
        <v>206</v>
      </c>
      <c r="O354" t="s">
        <v>211</v>
      </c>
      <c r="P354" s="1">
        <v>45043</v>
      </c>
      <c r="R354" t="s">
        <v>109</v>
      </c>
    </row>
    <row r="355" spans="1:18" ht="12.75">
      <c r="A355">
        <v>7115233</v>
      </c>
      <c r="B355" t="s">
        <v>652</v>
      </c>
      <c r="C355" t="s">
        <v>24</v>
      </c>
      <c r="D355">
        <v>5</v>
      </c>
      <c r="E355">
        <v>500</v>
      </c>
      <c r="G355" t="s">
        <v>59</v>
      </c>
      <c r="H355" s="1">
        <v>41376</v>
      </c>
      <c r="I355" t="s">
        <v>80</v>
      </c>
      <c r="J355">
        <v>-11</v>
      </c>
      <c r="K355" t="s">
        <v>7</v>
      </c>
      <c r="L355" t="s">
        <v>184</v>
      </c>
      <c r="M355" s="29" t="s">
        <v>262</v>
      </c>
      <c r="O355" t="s">
        <v>211</v>
      </c>
      <c r="P355" s="1">
        <v>44830</v>
      </c>
      <c r="Q355" s="1">
        <v>44813</v>
      </c>
      <c r="R355" t="s">
        <v>73</v>
      </c>
    </row>
    <row r="356" spans="1:18" ht="12.75">
      <c r="A356">
        <v>7114985</v>
      </c>
      <c r="B356" t="s">
        <v>653</v>
      </c>
      <c r="C356" t="s">
        <v>654</v>
      </c>
      <c r="D356">
        <v>5</v>
      </c>
      <c r="E356">
        <v>500</v>
      </c>
      <c r="F356" t="s">
        <v>108</v>
      </c>
      <c r="G356" t="s">
        <v>31</v>
      </c>
      <c r="H356" s="1">
        <v>39823</v>
      </c>
      <c r="I356" t="s">
        <v>38</v>
      </c>
      <c r="J356">
        <v>-15</v>
      </c>
      <c r="K356" t="s">
        <v>7</v>
      </c>
      <c r="L356" t="s">
        <v>184</v>
      </c>
      <c r="M356" s="29" t="s">
        <v>210</v>
      </c>
      <c r="N356" s="1">
        <v>45191</v>
      </c>
      <c r="O356" t="s">
        <v>207</v>
      </c>
      <c r="P356" s="1">
        <v>44478</v>
      </c>
      <c r="Q356" s="1">
        <v>45190</v>
      </c>
      <c r="R356" t="s">
        <v>73</v>
      </c>
    </row>
    <row r="357" spans="1:18" ht="12.75">
      <c r="A357">
        <v>7115310</v>
      </c>
      <c r="B357" t="s">
        <v>655</v>
      </c>
      <c r="C357" t="s">
        <v>33</v>
      </c>
      <c r="D357">
        <v>5</v>
      </c>
      <c r="E357">
        <v>506</v>
      </c>
      <c r="F357" t="s">
        <v>108</v>
      </c>
      <c r="G357" t="s">
        <v>31</v>
      </c>
      <c r="H357" s="1">
        <v>40060</v>
      </c>
      <c r="I357" t="s">
        <v>9</v>
      </c>
      <c r="J357">
        <v>-15</v>
      </c>
      <c r="K357" t="s">
        <v>7</v>
      </c>
      <c r="L357" t="s">
        <v>184</v>
      </c>
      <c r="M357" s="29" t="s">
        <v>343</v>
      </c>
      <c r="N357" s="1">
        <v>45209</v>
      </c>
      <c r="O357" t="s">
        <v>207</v>
      </c>
      <c r="P357" s="1">
        <v>44849</v>
      </c>
      <c r="R357" t="s">
        <v>109</v>
      </c>
    </row>
    <row r="358" spans="1:18" ht="12.75">
      <c r="A358">
        <v>7115651</v>
      </c>
      <c r="B358" t="s">
        <v>656</v>
      </c>
      <c r="C358" t="s">
        <v>657</v>
      </c>
      <c r="D358">
        <v>5</v>
      </c>
      <c r="E358">
        <v>500</v>
      </c>
      <c r="F358" t="s">
        <v>108</v>
      </c>
      <c r="G358" t="s">
        <v>39</v>
      </c>
      <c r="H358" s="1">
        <v>40677</v>
      </c>
      <c r="I358" t="s">
        <v>88</v>
      </c>
      <c r="J358">
        <v>-13</v>
      </c>
      <c r="K358" t="s">
        <v>7</v>
      </c>
      <c r="L358" t="s">
        <v>184</v>
      </c>
      <c r="M358" s="29" t="s">
        <v>215</v>
      </c>
      <c r="N358" s="1">
        <v>45238</v>
      </c>
      <c r="O358" t="s">
        <v>207</v>
      </c>
      <c r="P358" s="1">
        <v>45238</v>
      </c>
      <c r="Q358" s="1">
        <v>45226</v>
      </c>
      <c r="R358" t="s">
        <v>73</v>
      </c>
    </row>
    <row r="359" spans="1:18" ht="12.75">
      <c r="A359">
        <v>7115327</v>
      </c>
      <c r="B359" t="s">
        <v>143</v>
      </c>
      <c r="C359" t="s">
        <v>21</v>
      </c>
      <c r="D359">
        <v>5</v>
      </c>
      <c r="E359">
        <v>506</v>
      </c>
      <c r="F359" t="s">
        <v>108</v>
      </c>
      <c r="G359" t="s">
        <v>32</v>
      </c>
      <c r="H359" s="1">
        <v>40401</v>
      </c>
      <c r="I359" t="s">
        <v>11</v>
      </c>
      <c r="J359">
        <v>-14</v>
      </c>
      <c r="K359" t="s">
        <v>7</v>
      </c>
      <c r="L359" t="s">
        <v>184</v>
      </c>
      <c r="M359" s="29" t="s">
        <v>225</v>
      </c>
      <c r="N359" s="1">
        <v>45218</v>
      </c>
      <c r="O359" t="s">
        <v>207</v>
      </c>
      <c r="P359" s="1">
        <v>44851</v>
      </c>
      <c r="R359" t="s">
        <v>109</v>
      </c>
    </row>
    <row r="360" spans="1:18" ht="12.75">
      <c r="A360">
        <v>7115491</v>
      </c>
      <c r="B360" t="s">
        <v>658</v>
      </c>
      <c r="C360" t="s">
        <v>659</v>
      </c>
      <c r="D360">
        <v>5</v>
      </c>
      <c r="E360">
        <v>500</v>
      </c>
      <c r="F360" t="s">
        <v>209</v>
      </c>
      <c r="G360" t="s">
        <v>40</v>
      </c>
      <c r="H360" s="1">
        <v>41068</v>
      </c>
      <c r="I360" t="s">
        <v>46</v>
      </c>
      <c r="J360">
        <v>-12</v>
      </c>
      <c r="K360" t="s">
        <v>10</v>
      </c>
      <c r="L360" t="s">
        <v>184</v>
      </c>
      <c r="M360" s="29" t="s">
        <v>272</v>
      </c>
      <c r="N360" s="1">
        <v>45182</v>
      </c>
      <c r="O360" t="s">
        <v>207</v>
      </c>
      <c r="P360" s="1">
        <v>45182</v>
      </c>
      <c r="R360" t="s">
        <v>109</v>
      </c>
    </row>
    <row r="361" spans="1:18" ht="12.75">
      <c r="A361">
        <v>7114597</v>
      </c>
      <c r="B361" t="s">
        <v>660</v>
      </c>
      <c r="C361" t="s">
        <v>375</v>
      </c>
      <c r="D361">
        <v>5</v>
      </c>
      <c r="E361">
        <v>500</v>
      </c>
      <c r="G361" t="s">
        <v>32</v>
      </c>
      <c r="H361" s="1">
        <v>40207</v>
      </c>
      <c r="I361" t="s">
        <v>46</v>
      </c>
      <c r="J361">
        <v>-14</v>
      </c>
      <c r="K361" t="s">
        <v>7</v>
      </c>
      <c r="L361" t="s">
        <v>184</v>
      </c>
      <c r="M361" s="29" t="s">
        <v>272</v>
      </c>
      <c r="O361" t="s">
        <v>211</v>
      </c>
      <c r="P361" s="1">
        <v>43733</v>
      </c>
      <c r="R361" t="s">
        <v>109</v>
      </c>
    </row>
    <row r="362" spans="1:18" ht="12.75">
      <c r="A362">
        <v>7115201</v>
      </c>
      <c r="B362" t="s">
        <v>661</v>
      </c>
      <c r="C362" t="s">
        <v>662</v>
      </c>
      <c r="D362">
        <v>5</v>
      </c>
      <c r="E362">
        <v>500</v>
      </c>
      <c r="F362" t="s">
        <v>108</v>
      </c>
      <c r="G362" t="s">
        <v>40</v>
      </c>
      <c r="H362" s="1">
        <v>41113</v>
      </c>
      <c r="I362" t="s">
        <v>180</v>
      </c>
      <c r="J362">
        <v>-12</v>
      </c>
      <c r="K362" t="s">
        <v>7</v>
      </c>
      <c r="L362" t="s">
        <v>184</v>
      </c>
      <c r="M362" s="29" t="s">
        <v>218</v>
      </c>
      <c r="N362" s="1">
        <v>45183</v>
      </c>
      <c r="O362" t="s">
        <v>207</v>
      </c>
      <c r="P362" s="1">
        <v>44822</v>
      </c>
      <c r="R362" t="s">
        <v>109</v>
      </c>
    </row>
    <row r="363" spans="1:18" ht="12.75">
      <c r="A363">
        <v>7115202</v>
      </c>
      <c r="B363" t="s">
        <v>661</v>
      </c>
      <c r="C363" t="s">
        <v>663</v>
      </c>
      <c r="D363">
        <v>5</v>
      </c>
      <c r="E363">
        <v>500</v>
      </c>
      <c r="G363" t="s">
        <v>32</v>
      </c>
      <c r="H363" s="1">
        <v>40257</v>
      </c>
      <c r="I363" t="s">
        <v>180</v>
      </c>
      <c r="J363">
        <v>-14</v>
      </c>
      <c r="K363" t="s">
        <v>7</v>
      </c>
      <c r="L363" t="s">
        <v>184</v>
      </c>
      <c r="M363" s="29" t="s">
        <v>218</v>
      </c>
      <c r="O363" t="s">
        <v>211</v>
      </c>
      <c r="P363" s="1">
        <v>44822</v>
      </c>
      <c r="R363" t="s">
        <v>109</v>
      </c>
    </row>
    <row r="364" spans="1:18" ht="12.75">
      <c r="A364">
        <v>7115339</v>
      </c>
      <c r="B364" t="s">
        <v>664</v>
      </c>
      <c r="C364" t="s">
        <v>665</v>
      </c>
      <c r="D364">
        <v>5</v>
      </c>
      <c r="E364">
        <v>500</v>
      </c>
      <c r="F364" t="s">
        <v>108</v>
      </c>
      <c r="G364" t="s">
        <v>40</v>
      </c>
      <c r="H364" s="1">
        <v>41070</v>
      </c>
      <c r="I364" t="s">
        <v>11</v>
      </c>
      <c r="J364">
        <v>-12</v>
      </c>
      <c r="K364" t="s">
        <v>7</v>
      </c>
      <c r="L364" t="s">
        <v>184</v>
      </c>
      <c r="M364" s="29" t="s">
        <v>225</v>
      </c>
      <c r="N364" s="1">
        <v>45167</v>
      </c>
      <c r="O364" t="s">
        <v>207</v>
      </c>
      <c r="P364" s="1">
        <v>44857</v>
      </c>
      <c r="R364" t="s">
        <v>109</v>
      </c>
    </row>
    <row r="365" spans="1:18" ht="12.75">
      <c r="A365">
        <v>7115614</v>
      </c>
      <c r="B365" t="s">
        <v>666</v>
      </c>
      <c r="C365" t="s">
        <v>667</v>
      </c>
      <c r="D365">
        <v>5</v>
      </c>
      <c r="E365">
        <v>500</v>
      </c>
      <c r="F365" t="s">
        <v>209</v>
      </c>
      <c r="G365" t="s">
        <v>59</v>
      </c>
      <c r="H365" s="1">
        <v>41559</v>
      </c>
      <c r="I365" t="s">
        <v>71</v>
      </c>
      <c r="J365">
        <v>-11</v>
      </c>
      <c r="K365" t="s">
        <v>7</v>
      </c>
      <c r="L365" t="s">
        <v>184</v>
      </c>
      <c r="M365" s="29" t="s">
        <v>221</v>
      </c>
      <c r="N365" s="1">
        <v>45223</v>
      </c>
      <c r="O365" t="s">
        <v>207</v>
      </c>
      <c r="P365" s="1">
        <v>45223</v>
      </c>
      <c r="R365" t="s">
        <v>109</v>
      </c>
    </row>
    <row r="366" spans="1:18" ht="12.75">
      <c r="A366">
        <v>7115025</v>
      </c>
      <c r="B366" t="s">
        <v>668</v>
      </c>
      <c r="C366" t="s">
        <v>516</v>
      </c>
      <c r="D366">
        <v>5</v>
      </c>
      <c r="E366">
        <v>508</v>
      </c>
      <c r="G366" t="s">
        <v>40</v>
      </c>
      <c r="H366" s="1">
        <v>40954</v>
      </c>
      <c r="I366" t="s">
        <v>12</v>
      </c>
      <c r="J366">
        <v>-12</v>
      </c>
      <c r="K366" t="s">
        <v>7</v>
      </c>
      <c r="L366" t="s">
        <v>184</v>
      </c>
      <c r="M366" s="29" t="s">
        <v>233</v>
      </c>
      <c r="O366" t="s">
        <v>211</v>
      </c>
      <c r="P366" s="1">
        <v>44491</v>
      </c>
      <c r="R366" t="s">
        <v>109</v>
      </c>
    </row>
    <row r="367" spans="1:18" ht="12.75">
      <c r="A367">
        <v>7115455</v>
      </c>
      <c r="B367" t="s">
        <v>669</v>
      </c>
      <c r="C367" t="s">
        <v>670</v>
      </c>
      <c r="D367">
        <v>5</v>
      </c>
      <c r="E367">
        <v>500</v>
      </c>
      <c r="F367" t="s">
        <v>209</v>
      </c>
      <c r="G367" t="s">
        <v>59</v>
      </c>
      <c r="H367" s="1">
        <v>41278</v>
      </c>
      <c r="I367" t="s">
        <v>71</v>
      </c>
      <c r="J367">
        <v>-11</v>
      </c>
      <c r="K367" t="s">
        <v>10</v>
      </c>
      <c r="L367" t="s">
        <v>184</v>
      </c>
      <c r="M367" s="29" t="s">
        <v>221</v>
      </c>
      <c r="N367" s="1">
        <v>45199</v>
      </c>
      <c r="O367" t="s">
        <v>207</v>
      </c>
      <c r="P367" s="1">
        <v>44959</v>
      </c>
      <c r="Q367" s="1">
        <v>45176</v>
      </c>
      <c r="R367" t="s">
        <v>73</v>
      </c>
    </row>
    <row r="368" spans="1:18" ht="12.75">
      <c r="A368">
        <v>7115301</v>
      </c>
      <c r="B368" t="s">
        <v>671</v>
      </c>
      <c r="C368" t="s">
        <v>33</v>
      </c>
      <c r="D368">
        <v>5</v>
      </c>
      <c r="E368">
        <v>500</v>
      </c>
      <c r="G368" t="s">
        <v>31</v>
      </c>
      <c r="H368" s="1">
        <v>39960</v>
      </c>
      <c r="I368" t="s">
        <v>46</v>
      </c>
      <c r="J368">
        <v>-15</v>
      </c>
      <c r="K368" t="s">
        <v>7</v>
      </c>
      <c r="L368" t="s">
        <v>184</v>
      </c>
      <c r="M368" s="29" t="s">
        <v>272</v>
      </c>
      <c r="O368" t="s">
        <v>211</v>
      </c>
      <c r="P368" s="1">
        <v>44847</v>
      </c>
      <c r="R368" t="s">
        <v>109</v>
      </c>
    </row>
    <row r="369" spans="1:18" ht="12.75">
      <c r="A369">
        <v>7115205</v>
      </c>
      <c r="B369" t="s">
        <v>672</v>
      </c>
      <c r="C369" t="s">
        <v>448</v>
      </c>
      <c r="D369">
        <v>5</v>
      </c>
      <c r="E369">
        <v>500</v>
      </c>
      <c r="F369" t="s">
        <v>209</v>
      </c>
      <c r="G369" t="s">
        <v>39</v>
      </c>
      <c r="H369" s="1">
        <v>40660</v>
      </c>
      <c r="I369" t="s">
        <v>46</v>
      </c>
      <c r="J369">
        <v>-13</v>
      </c>
      <c r="K369" t="s">
        <v>7</v>
      </c>
      <c r="L369" t="s">
        <v>184</v>
      </c>
      <c r="M369" s="29" t="s">
        <v>272</v>
      </c>
      <c r="N369" s="1">
        <v>45182</v>
      </c>
      <c r="O369" t="s">
        <v>207</v>
      </c>
      <c r="P369" s="1">
        <v>44823</v>
      </c>
      <c r="R369" t="s">
        <v>109</v>
      </c>
    </row>
    <row r="370" spans="1:18" ht="12.75">
      <c r="A370">
        <v>7115702</v>
      </c>
      <c r="B370" t="s">
        <v>673</v>
      </c>
      <c r="C370" t="s">
        <v>674</v>
      </c>
      <c r="D370">
        <v>5</v>
      </c>
      <c r="E370">
        <v>500</v>
      </c>
      <c r="F370" t="s">
        <v>209</v>
      </c>
      <c r="G370" t="s">
        <v>55</v>
      </c>
      <c r="H370" s="1">
        <v>41941</v>
      </c>
      <c r="I370" t="s">
        <v>96</v>
      </c>
      <c r="J370">
        <v>-10</v>
      </c>
      <c r="K370" t="s">
        <v>10</v>
      </c>
      <c r="L370" t="s">
        <v>184</v>
      </c>
      <c r="M370" s="29" t="s">
        <v>257</v>
      </c>
      <c r="N370" s="1">
        <v>45277</v>
      </c>
      <c r="O370" t="s">
        <v>207</v>
      </c>
      <c r="P370" s="1">
        <v>45277</v>
      </c>
      <c r="R370" t="s">
        <v>275</v>
      </c>
    </row>
    <row r="371" spans="1:18" ht="12.75">
      <c r="A371">
        <v>7115370</v>
      </c>
      <c r="B371" t="s">
        <v>675</v>
      </c>
      <c r="C371" t="s">
        <v>148</v>
      </c>
      <c r="D371">
        <v>5</v>
      </c>
      <c r="E371">
        <v>500</v>
      </c>
      <c r="F371" t="s">
        <v>209</v>
      </c>
      <c r="G371" t="s">
        <v>59</v>
      </c>
      <c r="H371" s="1">
        <v>41429</v>
      </c>
      <c r="I371" t="s">
        <v>34</v>
      </c>
      <c r="J371">
        <v>-11</v>
      </c>
      <c r="K371" t="s">
        <v>7</v>
      </c>
      <c r="L371" t="s">
        <v>184</v>
      </c>
      <c r="M371" s="29" t="s">
        <v>228</v>
      </c>
      <c r="N371" s="1">
        <v>45261</v>
      </c>
      <c r="O371" t="s">
        <v>207</v>
      </c>
      <c r="P371" s="1">
        <v>44873</v>
      </c>
      <c r="R371" t="s">
        <v>109</v>
      </c>
    </row>
    <row r="372" spans="1:18" ht="12.75">
      <c r="A372">
        <v>7115056</v>
      </c>
      <c r="B372" t="s">
        <v>90</v>
      </c>
      <c r="C372" t="s">
        <v>18</v>
      </c>
      <c r="D372">
        <v>6</v>
      </c>
      <c r="E372">
        <v>602</v>
      </c>
      <c r="F372" t="s">
        <v>108</v>
      </c>
      <c r="G372" t="s">
        <v>40</v>
      </c>
      <c r="H372" s="1">
        <v>41237</v>
      </c>
      <c r="I372" t="s">
        <v>15</v>
      </c>
      <c r="J372">
        <v>-12</v>
      </c>
      <c r="K372" t="s">
        <v>7</v>
      </c>
      <c r="L372" t="s">
        <v>184</v>
      </c>
      <c r="M372" s="29" t="s">
        <v>231</v>
      </c>
      <c r="N372" s="1">
        <v>45181</v>
      </c>
      <c r="O372" t="s">
        <v>207</v>
      </c>
      <c r="P372" s="1">
        <v>44506</v>
      </c>
      <c r="R372" t="s">
        <v>109</v>
      </c>
    </row>
    <row r="373" spans="1:18" ht="12.75">
      <c r="A373">
        <v>7114889</v>
      </c>
      <c r="B373" t="s">
        <v>90</v>
      </c>
      <c r="C373" t="s">
        <v>164</v>
      </c>
      <c r="D373">
        <v>7</v>
      </c>
      <c r="E373">
        <v>710</v>
      </c>
      <c r="F373" t="s">
        <v>108</v>
      </c>
      <c r="G373" t="s">
        <v>31</v>
      </c>
      <c r="H373" s="1">
        <v>39935</v>
      </c>
      <c r="I373" t="s">
        <v>15</v>
      </c>
      <c r="J373">
        <v>-15</v>
      </c>
      <c r="K373" t="s">
        <v>7</v>
      </c>
      <c r="L373" t="s">
        <v>184</v>
      </c>
      <c r="M373" s="29" t="s">
        <v>231</v>
      </c>
      <c r="N373" s="1">
        <v>45181</v>
      </c>
      <c r="O373" t="s">
        <v>207</v>
      </c>
      <c r="P373" s="1">
        <v>44452</v>
      </c>
      <c r="R373" t="s">
        <v>109</v>
      </c>
    </row>
    <row r="374" spans="1:18" ht="12.75">
      <c r="A374">
        <v>7114905</v>
      </c>
      <c r="B374" t="s">
        <v>676</v>
      </c>
      <c r="C374" t="s">
        <v>37</v>
      </c>
      <c r="D374">
        <v>5</v>
      </c>
      <c r="E374">
        <v>500</v>
      </c>
      <c r="G374" t="s">
        <v>40</v>
      </c>
      <c r="H374" s="1">
        <v>41131</v>
      </c>
      <c r="I374" t="s">
        <v>71</v>
      </c>
      <c r="J374">
        <v>-12</v>
      </c>
      <c r="K374" t="s">
        <v>7</v>
      </c>
      <c r="L374" t="s">
        <v>184</v>
      </c>
      <c r="M374" s="29" t="s">
        <v>221</v>
      </c>
      <c r="O374" t="s">
        <v>211</v>
      </c>
      <c r="P374" s="1">
        <v>44459</v>
      </c>
      <c r="R374" t="s">
        <v>109</v>
      </c>
    </row>
    <row r="375" spans="1:18" ht="12.75">
      <c r="A375">
        <v>7114837</v>
      </c>
      <c r="B375" t="s">
        <v>677</v>
      </c>
      <c r="C375" t="s">
        <v>678</v>
      </c>
      <c r="D375">
        <v>5</v>
      </c>
      <c r="E375">
        <v>500</v>
      </c>
      <c r="F375" t="s">
        <v>108</v>
      </c>
      <c r="G375" t="s">
        <v>59</v>
      </c>
      <c r="H375" s="1">
        <v>41612</v>
      </c>
      <c r="I375" t="s">
        <v>11</v>
      </c>
      <c r="J375">
        <v>-11</v>
      </c>
      <c r="K375" t="s">
        <v>7</v>
      </c>
      <c r="L375" t="s">
        <v>184</v>
      </c>
      <c r="M375" s="29" t="s">
        <v>225</v>
      </c>
      <c r="N375" s="1">
        <v>45196</v>
      </c>
      <c r="O375" t="s">
        <v>207</v>
      </c>
      <c r="P375" s="1">
        <v>44117</v>
      </c>
      <c r="R375" t="s">
        <v>109</v>
      </c>
    </row>
    <row r="376" spans="1:18" ht="12.75">
      <c r="A376">
        <v>7115619</v>
      </c>
      <c r="B376" t="s">
        <v>679</v>
      </c>
      <c r="C376" t="s">
        <v>56</v>
      </c>
      <c r="D376">
        <v>5</v>
      </c>
      <c r="E376">
        <v>500</v>
      </c>
      <c r="F376" t="s">
        <v>108</v>
      </c>
      <c r="G376" t="s">
        <v>39</v>
      </c>
      <c r="H376" s="1">
        <v>40786</v>
      </c>
      <c r="I376" t="s">
        <v>13</v>
      </c>
      <c r="J376">
        <v>-13</v>
      </c>
      <c r="K376" t="s">
        <v>7</v>
      </c>
      <c r="L376" t="s">
        <v>184</v>
      </c>
      <c r="M376" s="29" t="s">
        <v>277</v>
      </c>
      <c r="N376" s="1">
        <v>45223</v>
      </c>
      <c r="O376" t="s">
        <v>207</v>
      </c>
      <c r="P376" s="1">
        <v>45223</v>
      </c>
      <c r="R376" t="s">
        <v>109</v>
      </c>
    </row>
    <row r="377" spans="1:18" ht="12.75">
      <c r="A377">
        <v>7115059</v>
      </c>
      <c r="B377" t="s">
        <v>64</v>
      </c>
      <c r="C377" t="s">
        <v>110</v>
      </c>
      <c r="D377">
        <v>5</v>
      </c>
      <c r="E377">
        <v>552</v>
      </c>
      <c r="G377" t="s">
        <v>32</v>
      </c>
      <c r="H377" s="1">
        <v>40532</v>
      </c>
      <c r="I377" t="s">
        <v>88</v>
      </c>
      <c r="J377">
        <v>-14</v>
      </c>
      <c r="K377" t="s">
        <v>7</v>
      </c>
      <c r="L377" t="s">
        <v>184</v>
      </c>
      <c r="M377" s="29" t="s">
        <v>215</v>
      </c>
      <c r="O377" t="s">
        <v>211</v>
      </c>
      <c r="P377" s="1">
        <v>44507</v>
      </c>
      <c r="R377" t="s">
        <v>109</v>
      </c>
    </row>
    <row r="378" spans="1:18" ht="12.75">
      <c r="A378">
        <v>7115577</v>
      </c>
      <c r="B378" t="s">
        <v>680</v>
      </c>
      <c r="C378" t="s">
        <v>605</v>
      </c>
      <c r="D378">
        <v>5</v>
      </c>
      <c r="E378">
        <v>500</v>
      </c>
      <c r="F378" t="s">
        <v>108</v>
      </c>
      <c r="G378" t="s">
        <v>39</v>
      </c>
      <c r="H378" s="1">
        <v>40896</v>
      </c>
      <c r="I378" t="s">
        <v>80</v>
      </c>
      <c r="J378">
        <v>-13</v>
      </c>
      <c r="K378" t="s">
        <v>7</v>
      </c>
      <c r="L378" t="s">
        <v>184</v>
      </c>
      <c r="M378" s="29" t="s">
        <v>262</v>
      </c>
      <c r="N378" s="1">
        <v>45204</v>
      </c>
      <c r="O378" t="s">
        <v>207</v>
      </c>
      <c r="P378" s="1">
        <v>45204</v>
      </c>
      <c r="R378" t="s">
        <v>109</v>
      </c>
    </row>
    <row r="379" spans="1:18" ht="12.75">
      <c r="A379">
        <v>7115554</v>
      </c>
      <c r="B379" t="s">
        <v>681</v>
      </c>
      <c r="C379" t="s">
        <v>682</v>
      </c>
      <c r="D379">
        <v>5</v>
      </c>
      <c r="E379">
        <v>500</v>
      </c>
      <c r="F379" t="s">
        <v>108</v>
      </c>
      <c r="G379" t="s">
        <v>39</v>
      </c>
      <c r="H379" s="1">
        <v>40709</v>
      </c>
      <c r="I379" t="s">
        <v>50</v>
      </c>
      <c r="J379">
        <v>-13</v>
      </c>
      <c r="K379" t="s">
        <v>7</v>
      </c>
      <c r="L379" t="s">
        <v>184</v>
      </c>
      <c r="M379" s="29" t="s">
        <v>259</v>
      </c>
      <c r="N379" s="1">
        <v>45202</v>
      </c>
      <c r="O379" t="s">
        <v>207</v>
      </c>
      <c r="P379" s="1">
        <v>45202</v>
      </c>
      <c r="R379" t="s">
        <v>109</v>
      </c>
    </row>
    <row r="380" spans="1:18" ht="12.75">
      <c r="A380">
        <v>7114951</v>
      </c>
      <c r="B380" t="s">
        <v>683</v>
      </c>
      <c r="C380" t="s">
        <v>400</v>
      </c>
      <c r="D380">
        <v>5</v>
      </c>
      <c r="E380">
        <v>500</v>
      </c>
      <c r="F380" t="s">
        <v>209</v>
      </c>
      <c r="G380" t="s">
        <v>40</v>
      </c>
      <c r="H380" s="1">
        <v>41085</v>
      </c>
      <c r="I380" t="s">
        <v>12</v>
      </c>
      <c r="J380">
        <v>-12</v>
      </c>
      <c r="K380" t="s">
        <v>7</v>
      </c>
      <c r="L380" t="s">
        <v>184</v>
      </c>
      <c r="M380" s="29" t="s">
        <v>233</v>
      </c>
      <c r="N380" s="1">
        <v>45308</v>
      </c>
      <c r="O380" t="s">
        <v>207</v>
      </c>
      <c r="P380" s="1">
        <v>44468</v>
      </c>
      <c r="R380" t="s">
        <v>109</v>
      </c>
    </row>
    <row r="381" spans="1:18" ht="12.75">
      <c r="A381">
        <v>7115278</v>
      </c>
      <c r="B381" t="s">
        <v>684</v>
      </c>
      <c r="C381" t="s">
        <v>685</v>
      </c>
      <c r="D381">
        <v>5</v>
      </c>
      <c r="E381">
        <v>500</v>
      </c>
      <c r="F381" t="s">
        <v>108</v>
      </c>
      <c r="G381" t="s">
        <v>32</v>
      </c>
      <c r="H381" s="1">
        <v>40338</v>
      </c>
      <c r="I381" t="s">
        <v>11</v>
      </c>
      <c r="J381">
        <v>-14</v>
      </c>
      <c r="K381" t="s">
        <v>7</v>
      </c>
      <c r="L381" t="s">
        <v>184</v>
      </c>
      <c r="M381" s="29" t="s">
        <v>225</v>
      </c>
      <c r="N381" s="1">
        <v>45196</v>
      </c>
      <c r="O381" t="s">
        <v>207</v>
      </c>
      <c r="P381" s="1">
        <v>44840</v>
      </c>
      <c r="R381" t="s">
        <v>109</v>
      </c>
    </row>
    <row r="382" spans="1:18" ht="12.75">
      <c r="A382">
        <v>7115371</v>
      </c>
      <c r="B382" t="s">
        <v>686</v>
      </c>
      <c r="C382" t="s">
        <v>687</v>
      </c>
      <c r="D382">
        <v>5</v>
      </c>
      <c r="E382">
        <v>500</v>
      </c>
      <c r="F382" t="s">
        <v>209</v>
      </c>
      <c r="G382" t="s">
        <v>55</v>
      </c>
      <c r="H382" s="1">
        <v>41898</v>
      </c>
      <c r="I382" t="s">
        <v>34</v>
      </c>
      <c r="J382">
        <v>-10</v>
      </c>
      <c r="K382" t="s">
        <v>10</v>
      </c>
      <c r="L382" t="s">
        <v>184</v>
      </c>
      <c r="M382" s="29" t="s">
        <v>228</v>
      </c>
      <c r="N382" s="1">
        <v>45261</v>
      </c>
      <c r="O382" t="s">
        <v>207</v>
      </c>
      <c r="P382" s="1">
        <v>44873</v>
      </c>
      <c r="R382" t="s">
        <v>109</v>
      </c>
    </row>
    <row r="383" spans="1:18" ht="12.75">
      <c r="A383">
        <v>7115676</v>
      </c>
      <c r="B383" t="s">
        <v>688</v>
      </c>
      <c r="C383" t="s">
        <v>393</v>
      </c>
      <c r="D383">
        <v>5</v>
      </c>
      <c r="E383">
        <v>500</v>
      </c>
      <c r="F383" t="s">
        <v>209</v>
      </c>
      <c r="G383" t="s">
        <v>39</v>
      </c>
      <c r="H383" s="1">
        <v>40813</v>
      </c>
      <c r="I383" t="s">
        <v>71</v>
      </c>
      <c r="J383">
        <v>-13</v>
      </c>
      <c r="K383" t="s">
        <v>7</v>
      </c>
      <c r="L383" t="s">
        <v>184</v>
      </c>
      <c r="M383" s="29" t="s">
        <v>221</v>
      </c>
      <c r="N383" s="1">
        <v>45258</v>
      </c>
      <c r="O383" t="s">
        <v>207</v>
      </c>
      <c r="P383" s="1">
        <v>45258</v>
      </c>
      <c r="R383" t="s">
        <v>109</v>
      </c>
    </row>
    <row r="384" spans="1:18" ht="12.75">
      <c r="A384">
        <v>7115037</v>
      </c>
      <c r="B384" t="s">
        <v>689</v>
      </c>
      <c r="C384" t="s">
        <v>37</v>
      </c>
      <c r="D384">
        <v>5</v>
      </c>
      <c r="E384">
        <v>500</v>
      </c>
      <c r="F384" t="s">
        <v>108</v>
      </c>
      <c r="G384" t="s">
        <v>59</v>
      </c>
      <c r="H384" s="1">
        <v>41380</v>
      </c>
      <c r="I384" t="s">
        <v>88</v>
      </c>
      <c r="J384">
        <v>-11</v>
      </c>
      <c r="K384" t="s">
        <v>7</v>
      </c>
      <c r="L384" t="s">
        <v>184</v>
      </c>
      <c r="M384" s="29" t="s">
        <v>215</v>
      </c>
      <c r="N384" s="1">
        <v>45175</v>
      </c>
      <c r="O384" t="s">
        <v>207</v>
      </c>
      <c r="P384" s="1">
        <v>44501</v>
      </c>
      <c r="R384" t="s">
        <v>109</v>
      </c>
    </row>
    <row r="385" spans="1:18" ht="12.75">
      <c r="A385">
        <v>7115553</v>
      </c>
      <c r="B385" t="s">
        <v>20</v>
      </c>
      <c r="C385" t="s">
        <v>690</v>
      </c>
      <c r="D385">
        <v>5</v>
      </c>
      <c r="E385">
        <v>500</v>
      </c>
      <c r="F385" t="s">
        <v>209</v>
      </c>
      <c r="G385" t="s">
        <v>55</v>
      </c>
      <c r="H385" s="1">
        <v>41819</v>
      </c>
      <c r="I385" t="s">
        <v>9</v>
      </c>
      <c r="J385">
        <v>-10</v>
      </c>
      <c r="K385" t="s">
        <v>10</v>
      </c>
      <c r="L385" t="s">
        <v>184</v>
      </c>
      <c r="M385" s="29" t="s">
        <v>343</v>
      </c>
      <c r="N385" s="1">
        <v>45202</v>
      </c>
      <c r="O385" t="s">
        <v>207</v>
      </c>
      <c r="P385" s="1">
        <v>45202</v>
      </c>
      <c r="R385" t="s">
        <v>109</v>
      </c>
    </row>
    <row r="386" spans="1:18" ht="12.75">
      <c r="A386">
        <v>7115175</v>
      </c>
      <c r="B386" t="s">
        <v>691</v>
      </c>
      <c r="C386" t="s">
        <v>137</v>
      </c>
      <c r="D386">
        <v>5</v>
      </c>
      <c r="E386">
        <v>500</v>
      </c>
      <c r="F386" t="s">
        <v>108</v>
      </c>
      <c r="G386" t="s">
        <v>40</v>
      </c>
      <c r="H386" s="1">
        <v>41101</v>
      </c>
      <c r="I386" t="s">
        <v>88</v>
      </c>
      <c r="J386">
        <v>-12</v>
      </c>
      <c r="K386" t="s">
        <v>10</v>
      </c>
      <c r="L386" t="s">
        <v>184</v>
      </c>
      <c r="M386" s="29" t="s">
        <v>215</v>
      </c>
      <c r="N386" s="1">
        <v>45185</v>
      </c>
      <c r="O386" t="s">
        <v>207</v>
      </c>
      <c r="P386" s="1">
        <v>44811</v>
      </c>
      <c r="R386" t="s">
        <v>109</v>
      </c>
    </row>
    <row r="387" spans="1:18" ht="12.75">
      <c r="A387">
        <v>7115174</v>
      </c>
      <c r="B387" t="s">
        <v>691</v>
      </c>
      <c r="C387" t="s">
        <v>37</v>
      </c>
      <c r="D387">
        <v>5</v>
      </c>
      <c r="E387">
        <v>543</v>
      </c>
      <c r="F387" t="s">
        <v>108</v>
      </c>
      <c r="G387" t="s">
        <v>31</v>
      </c>
      <c r="H387" s="1">
        <v>40139</v>
      </c>
      <c r="I387" t="s">
        <v>88</v>
      </c>
      <c r="J387">
        <v>-15</v>
      </c>
      <c r="K387" t="s">
        <v>7</v>
      </c>
      <c r="L387" t="s">
        <v>184</v>
      </c>
      <c r="M387" s="29" t="s">
        <v>215</v>
      </c>
      <c r="N387" s="1">
        <v>45185</v>
      </c>
      <c r="O387" t="s">
        <v>207</v>
      </c>
      <c r="P387" s="1">
        <v>44811</v>
      </c>
      <c r="R387" t="s">
        <v>109</v>
      </c>
    </row>
    <row r="388" spans="1:18" ht="12.75">
      <c r="A388">
        <v>7115093</v>
      </c>
      <c r="B388" t="s">
        <v>126</v>
      </c>
      <c r="C388" t="s">
        <v>127</v>
      </c>
      <c r="D388">
        <v>5</v>
      </c>
      <c r="E388">
        <v>512</v>
      </c>
      <c r="G388" t="s">
        <v>32</v>
      </c>
      <c r="H388" s="1">
        <v>40282</v>
      </c>
      <c r="I388" t="s">
        <v>46</v>
      </c>
      <c r="J388">
        <v>-14</v>
      </c>
      <c r="K388" t="s">
        <v>7</v>
      </c>
      <c r="L388" t="s">
        <v>184</v>
      </c>
      <c r="M388" s="29" t="s">
        <v>272</v>
      </c>
      <c r="O388" t="s">
        <v>211</v>
      </c>
      <c r="P388" s="1">
        <v>44537</v>
      </c>
      <c r="R388" t="s">
        <v>109</v>
      </c>
    </row>
    <row r="389" spans="1:18" ht="12.75">
      <c r="A389">
        <v>7115092</v>
      </c>
      <c r="B389" t="s">
        <v>126</v>
      </c>
      <c r="C389" t="s">
        <v>692</v>
      </c>
      <c r="D389">
        <v>5</v>
      </c>
      <c r="E389">
        <v>500</v>
      </c>
      <c r="G389" t="s">
        <v>59</v>
      </c>
      <c r="H389" s="1">
        <v>41399</v>
      </c>
      <c r="I389" t="s">
        <v>46</v>
      </c>
      <c r="J389">
        <v>-11</v>
      </c>
      <c r="K389" t="s">
        <v>7</v>
      </c>
      <c r="L389" t="s">
        <v>184</v>
      </c>
      <c r="M389" s="29" t="s">
        <v>272</v>
      </c>
      <c r="O389" t="s">
        <v>211</v>
      </c>
      <c r="P389" s="1">
        <v>44537</v>
      </c>
      <c r="R389" t="s">
        <v>109</v>
      </c>
    </row>
    <row r="390" spans="1:18" ht="12.75">
      <c r="A390">
        <v>7115234</v>
      </c>
      <c r="B390" t="s">
        <v>693</v>
      </c>
      <c r="C390" t="s">
        <v>694</v>
      </c>
      <c r="D390">
        <v>5</v>
      </c>
      <c r="E390">
        <v>516</v>
      </c>
      <c r="G390" t="s">
        <v>40</v>
      </c>
      <c r="H390" s="1">
        <v>41159</v>
      </c>
      <c r="I390" t="s">
        <v>80</v>
      </c>
      <c r="J390">
        <v>-12</v>
      </c>
      <c r="K390" t="s">
        <v>7</v>
      </c>
      <c r="L390" t="s">
        <v>184</v>
      </c>
      <c r="M390" s="29" t="s">
        <v>262</v>
      </c>
      <c r="O390" t="s">
        <v>211</v>
      </c>
      <c r="P390" s="1">
        <v>44830</v>
      </c>
      <c r="R390" t="s">
        <v>109</v>
      </c>
    </row>
    <row r="391" spans="1:18" ht="12.75">
      <c r="A391">
        <v>7115262</v>
      </c>
      <c r="B391" t="s">
        <v>695</v>
      </c>
      <c r="C391" t="s">
        <v>30</v>
      </c>
      <c r="D391">
        <v>5</v>
      </c>
      <c r="E391">
        <v>500</v>
      </c>
      <c r="G391" t="s">
        <v>31</v>
      </c>
      <c r="H391" s="1">
        <v>39994</v>
      </c>
      <c r="I391" t="s">
        <v>71</v>
      </c>
      <c r="J391">
        <v>-15</v>
      </c>
      <c r="K391" t="s">
        <v>7</v>
      </c>
      <c r="L391" t="s">
        <v>184</v>
      </c>
      <c r="M391" s="29" t="s">
        <v>221</v>
      </c>
      <c r="O391" t="s">
        <v>211</v>
      </c>
      <c r="P391" s="1">
        <v>44839</v>
      </c>
      <c r="R391" t="s">
        <v>109</v>
      </c>
    </row>
    <row r="392" spans="1:18" ht="12.75">
      <c r="A392">
        <v>7115556</v>
      </c>
      <c r="B392" t="s">
        <v>696</v>
      </c>
      <c r="C392" t="s">
        <v>425</v>
      </c>
      <c r="D392">
        <v>5</v>
      </c>
      <c r="E392">
        <v>500</v>
      </c>
      <c r="F392" t="s">
        <v>209</v>
      </c>
      <c r="G392" t="s">
        <v>59</v>
      </c>
      <c r="H392" s="1">
        <v>41459</v>
      </c>
      <c r="I392" t="s">
        <v>15</v>
      </c>
      <c r="J392">
        <v>-11</v>
      </c>
      <c r="K392" t="s">
        <v>7</v>
      </c>
      <c r="L392" t="s">
        <v>184</v>
      </c>
      <c r="M392" s="29" t="s">
        <v>231</v>
      </c>
      <c r="N392" s="1">
        <v>45202</v>
      </c>
      <c r="O392" t="s">
        <v>207</v>
      </c>
      <c r="P392" s="1">
        <v>45202</v>
      </c>
      <c r="R392" t="s">
        <v>109</v>
      </c>
    </row>
    <row r="393" spans="1:18" ht="12.75">
      <c r="A393">
        <v>7115456</v>
      </c>
      <c r="B393" t="s">
        <v>697</v>
      </c>
      <c r="C393" t="s">
        <v>605</v>
      </c>
      <c r="D393">
        <v>5</v>
      </c>
      <c r="E393">
        <v>500</v>
      </c>
      <c r="G393" t="s">
        <v>59</v>
      </c>
      <c r="H393" s="1">
        <v>41456</v>
      </c>
      <c r="I393" t="s">
        <v>71</v>
      </c>
      <c r="J393">
        <v>-11</v>
      </c>
      <c r="K393" t="s">
        <v>7</v>
      </c>
      <c r="L393" t="s">
        <v>184</v>
      </c>
      <c r="M393" s="29" t="s">
        <v>221</v>
      </c>
      <c r="O393" t="s">
        <v>211</v>
      </c>
      <c r="P393" s="1">
        <v>44959</v>
      </c>
      <c r="R393" t="s">
        <v>109</v>
      </c>
    </row>
    <row r="394" spans="1:18" ht="12.75">
      <c r="A394">
        <v>7115164</v>
      </c>
      <c r="B394" t="s">
        <v>698</v>
      </c>
      <c r="C394" t="s">
        <v>699</v>
      </c>
      <c r="D394">
        <v>5</v>
      </c>
      <c r="E394">
        <v>500</v>
      </c>
      <c r="F394" t="s">
        <v>108</v>
      </c>
      <c r="G394" t="s">
        <v>40</v>
      </c>
      <c r="H394" s="1">
        <v>41164</v>
      </c>
      <c r="I394" t="s">
        <v>11</v>
      </c>
      <c r="J394">
        <v>-12</v>
      </c>
      <c r="K394" t="s">
        <v>7</v>
      </c>
      <c r="L394" t="s">
        <v>184</v>
      </c>
      <c r="M394" s="29" t="s">
        <v>225</v>
      </c>
      <c r="N394" s="1">
        <v>45199</v>
      </c>
      <c r="O394" t="s">
        <v>207</v>
      </c>
      <c r="P394" s="1">
        <v>44807</v>
      </c>
      <c r="R394" t="s">
        <v>109</v>
      </c>
    </row>
    <row r="395" spans="1:18" ht="12.75">
      <c r="A395">
        <v>7115323</v>
      </c>
      <c r="B395" t="s">
        <v>135</v>
      </c>
      <c r="C395" t="s">
        <v>102</v>
      </c>
      <c r="D395">
        <v>5</v>
      </c>
      <c r="E395">
        <v>500</v>
      </c>
      <c r="G395" t="s">
        <v>59</v>
      </c>
      <c r="H395" s="1">
        <v>41476</v>
      </c>
      <c r="I395" t="s">
        <v>11</v>
      </c>
      <c r="J395">
        <v>-11</v>
      </c>
      <c r="K395" t="s">
        <v>7</v>
      </c>
      <c r="L395" t="s">
        <v>184</v>
      </c>
      <c r="M395" s="29" t="s">
        <v>225</v>
      </c>
      <c r="O395" t="s">
        <v>211</v>
      </c>
      <c r="P395" s="1">
        <v>44851</v>
      </c>
      <c r="Q395" s="1">
        <v>44825</v>
      </c>
      <c r="R395" t="s">
        <v>73</v>
      </c>
    </row>
    <row r="396" spans="1:18" ht="12.75">
      <c r="A396">
        <v>7115406</v>
      </c>
      <c r="B396" t="s">
        <v>700</v>
      </c>
      <c r="C396" t="s">
        <v>611</v>
      </c>
      <c r="D396">
        <v>5</v>
      </c>
      <c r="E396">
        <v>500</v>
      </c>
      <c r="G396" t="s">
        <v>31</v>
      </c>
      <c r="H396" s="1">
        <v>39993</v>
      </c>
      <c r="I396" t="s">
        <v>71</v>
      </c>
      <c r="J396">
        <v>-15</v>
      </c>
      <c r="K396" t="s">
        <v>10</v>
      </c>
      <c r="L396" t="s">
        <v>184</v>
      </c>
      <c r="M396" s="29" t="s">
        <v>221</v>
      </c>
      <c r="O396" t="s">
        <v>211</v>
      </c>
      <c r="P396" s="1">
        <v>44889</v>
      </c>
      <c r="R396" t="s">
        <v>109</v>
      </c>
    </row>
    <row r="397" spans="1:18" ht="12.75">
      <c r="A397">
        <v>7115230</v>
      </c>
      <c r="B397" t="s">
        <v>701</v>
      </c>
      <c r="C397" t="s">
        <v>702</v>
      </c>
      <c r="D397">
        <v>5</v>
      </c>
      <c r="E397">
        <v>500</v>
      </c>
      <c r="G397" t="s">
        <v>31</v>
      </c>
      <c r="H397" s="1">
        <v>39920</v>
      </c>
      <c r="I397" t="s">
        <v>46</v>
      </c>
      <c r="J397">
        <v>-15</v>
      </c>
      <c r="K397" t="s">
        <v>10</v>
      </c>
      <c r="L397" t="s">
        <v>184</v>
      </c>
      <c r="M397" s="29" t="s">
        <v>272</v>
      </c>
      <c r="O397" t="s">
        <v>211</v>
      </c>
      <c r="P397" s="1">
        <v>44828</v>
      </c>
      <c r="R397" t="s">
        <v>109</v>
      </c>
    </row>
    <row r="398" spans="1:18" ht="12.75">
      <c r="A398">
        <v>7113461</v>
      </c>
      <c r="B398" t="s">
        <v>703</v>
      </c>
      <c r="C398" t="s">
        <v>644</v>
      </c>
      <c r="D398">
        <v>5</v>
      </c>
      <c r="E398">
        <v>500</v>
      </c>
      <c r="F398" t="s">
        <v>108</v>
      </c>
      <c r="G398" t="s">
        <v>32</v>
      </c>
      <c r="H398" s="1">
        <v>40289</v>
      </c>
      <c r="I398" t="s">
        <v>80</v>
      </c>
      <c r="J398">
        <v>-14</v>
      </c>
      <c r="K398" t="s">
        <v>7</v>
      </c>
      <c r="L398" t="s">
        <v>184</v>
      </c>
      <c r="M398" s="29" t="s">
        <v>262</v>
      </c>
      <c r="N398" s="1">
        <v>45191</v>
      </c>
      <c r="O398" t="s">
        <v>207</v>
      </c>
      <c r="P398" s="1">
        <v>42312</v>
      </c>
      <c r="R398" t="s">
        <v>109</v>
      </c>
    </row>
    <row r="399" spans="1:18" ht="12.75">
      <c r="A399">
        <v>7115457</v>
      </c>
      <c r="B399" t="s">
        <v>704</v>
      </c>
      <c r="C399" t="s">
        <v>419</v>
      </c>
      <c r="D399">
        <v>5</v>
      </c>
      <c r="E399">
        <v>500</v>
      </c>
      <c r="G399" t="s">
        <v>55</v>
      </c>
      <c r="H399" s="1">
        <v>41661</v>
      </c>
      <c r="I399" t="s">
        <v>71</v>
      </c>
      <c r="J399">
        <v>-10</v>
      </c>
      <c r="K399" t="s">
        <v>10</v>
      </c>
      <c r="L399" t="s">
        <v>184</v>
      </c>
      <c r="M399" s="29" t="s">
        <v>221</v>
      </c>
      <c r="O399" t="s">
        <v>211</v>
      </c>
      <c r="P399" s="1">
        <v>44959</v>
      </c>
      <c r="R399" t="s">
        <v>109</v>
      </c>
    </row>
    <row r="400" spans="1:18" ht="12.75">
      <c r="A400">
        <v>7115466</v>
      </c>
      <c r="B400" t="s">
        <v>705</v>
      </c>
      <c r="C400" t="s">
        <v>706</v>
      </c>
      <c r="D400">
        <v>5</v>
      </c>
      <c r="E400">
        <v>500</v>
      </c>
      <c r="G400" t="s">
        <v>40</v>
      </c>
      <c r="H400" s="1">
        <v>41095</v>
      </c>
      <c r="I400" t="s">
        <v>71</v>
      </c>
      <c r="J400">
        <v>-12</v>
      </c>
      <c r="K400" t="s">
        <v>7</v>
      </c>
      <c r="L400" t="s">
        <v>184</v>
      </c>
      <c r="M400" s="29" t="s">
        <v>221</v>
      </c>
      <c r="O400" t="s">
        <v>211</v>
      </c>
      <c r="P400" s="1">
        <v>44993</v>
      </c>
      <c r="R400" t="s">
        <v>109</v>
      </c>
    </row>
    <row r="401" spans="1:18" ht="12.75">
      <c r="A401">
        <v>7115015</v>
      </c>
      <c r="B401" t="s">
        <v>707</v>
      </c>
      <c r="C401" t="s">
        <v>708</v>
      </c>
      <c r="D401">
        <v>5</v>
      </c>
      <c r="E401">
        <v>500</v>
      </c>
      <c r="G401" t="s">
        <v>32</v>
      </c>
      <c r="H401" s="1">
        <v>40527</v>
      </c>
      <c r="I401" t="s">
        <v>80</v>
      </c>
      <c r="J401">
        <v>-14</v>
      </c>
      <c r="K401" t="s">
        <v>7</v>
      </c>
      <c r="L401" t="s">
        <v>184</v>
      </c>
      <c r="M401" s="29" t="s">
        <v>262</v>
      </c>
      <c r="O401" t="s">
        <v>211</v>
      </c>
      <c r="P401" s="1">
        <v>44489</v>
      </c>
      <c r="R401" t="s">
        <v>109</v>
      </c>
    </row>
    <row r="402" spans="1:18" ht="12.75">
      <c r="A402">
        <v>7115652</v>
      </c>
      <c r="B402" t="s">
        <v>709</v>
      </c>
      <c r="C402" t="s">
        <v>397</v>
      </c>
      <c r="D402">
        <v>5</v>
      </c>
      <c r="E402">
        <v>500</v>
      </c>
      <c r="F402" t="s">
        <v>108</v>
      </c>
      <c r="G402" t="s">
        <v>32</v>
      </c>
      <c r="H402" s="1">
        <v>40368</v>
      </c>
      <c r="I402" t="s">
        <v>88</v>
      </c>
      <c r="J402">
        <v>-14</v>
      </c>
      <c r="K402" t="s">
        <v>7</v>
      </c>
      <c r="L402" t="s">
        <v>184</v>
      </c>
      <c r="M402" s="29" t="s">
        <v>215</v>
      </c>
      <c r="N402" s="1">
        <v>45238</v>
      </c>
      <c r="O402" t="s">
        <v>207</v>
      </c>
      <c r="P402" s="1">
        <v>45238</v>
      </c>
      <c r="R402" t="s">
        <v>109</v>
      </c>
    </row>
    <row r="403" spans="1:18" ht="12.75">
      <c r="A403">
        <v>7115572</v>
      </c>
      <c r="B403" t="s">
        <v>709</v>
      </c>
      <c r="C403" t="s">
        <v>134</v>
      </c>
      <c r="D403">
        <v>5</v>
      </c>
      <c r="E403">
        <v>500</v>
      </c>
      <c r="F403" t="s">
        <v>108</v>
      </c>
      <c r="G403" t="s">
        <v>40</v>
      </c>
      <c r="H403" s="1">
        <v>40991</v>
      </c>
      <c r="I403" t="s">
        <v>88</v>
      </c>
      <c r="J403">
        <v>-12</v>
      </c>
      <c r="K403" t="s">
        <v>7</v>
      </c>
      <c r="L403" t="s">
        <v>184</v>
      </c>
      <c r="M403" s="29" t="s">
        <v>215</v>
      </c>
      <c r="N403" s="1">
        <v>45204</v>
      </c>
      <c r="O403" t="s">
        <v>207</v>
      </c>
      <c r="P403" s="1">
        <v>45204</v>
      </c>
      <c r="R403" t="s">
        <v>109</v>
      </c>
    </row>
    <row r="404" spans="1:18" ht="12.75">
      <c r="A404">
        <v>7114796</v>
      </c>
      <c r="B404" t="s">
        <v>710</v>
      </c>
      <c r="C404" t="s">
        <v>30</v>
      </c>
      <c r="D404">
        <v>5</v>
      </c>
      <c r="E404">
        <v>500</v>
      </c>
      <c r="F404" t="s">
        <v>209</v>
      </c>
      <c r="G404" t="s">
        <v>31</v>
      </c>
      <c r="H404" s="1">
        <v>39995</v>
      </c>
      <c r="I404" t="s">
        <v>15</v>
      </c>
      <c r="J404">
        <v>-15</v>
      </c>
      <c r="K404" t="s">
        <v>7</v>
      </c>
      <c r="L404" t="s">
        <v>184</v>
      </c>
      <c r="M404" s="29" t="s">
        <v>231</v>
      </c>
      <c r="N404" s="1">
        <v>45217</v>
      </c>
      <c r="O404" t="s">
        <v>207</v>
      </c>
      <c r="P404" s="1">
        <v>44081</v>
      </c>
      <c r="R404" t="s">
        <v>109</v>
      </c>
    </row>
    <row r="405" spans="1:18" ht="12.75">
      <c r="A405">
        <v>7115252</v>
      </c>
      <c r="B405" t="s">
        <v>711</v>
      </c>
      <c r="C405" t="s">
        <v>30</v>
      </c>
      <c r="D405">
        <v>5</v>
      </c>
      <c r="E405">
        <v>500</v>
      </c>
      <c r="G405" t="s">
        <v>32</v>
      </c>
      <c r="H405" s="1">
        <v>40320</v>
      </c>
      <c r="I405" t="s">
        <v>96</v>
      </c>
      <c r="J405">
        <v>-14</v>
      </c>
      <c r="K405" t="s">
        <v>7</v>
      </c>
      <c r="L405" t="s">
        <v>184</v>
      </c>
      <c r="M405" s="29" t="s">
        <v>257</v>
      </c>
      <c r="O405" t="s">
        <v>211</v>
      </c>
      <c r="P405" s="1">
        <v>44835</v>
      </c>
      <c r="R405" t="s">
        <v>109</v>
      </c>
    </row>
    <row r="406" spans="1:18" ht="12.75">
      <c r="A406">
        <v>7115433</v>
      </c>
      <c r="B406" t="s">
        <v>712</v>
      </c>
      <c r="C406" t="s">
        <v>713</v>
      </c>
      <c r="D406">
        <v>5</v>
      </c>
      <c r="E406">
        <v>500</v>
      </c>
      <c r="F406" t="s">
        <v>108</v>
      </c>
      <c r="G406" t="s">
        <v>40</v>
      </c>
      <c r="H406" s="1">
        <v>41007</v>
      </c>
      <c r="I406" t="s">
        <v>310</v>
      </c>
      <c r="J406">
        <v>-12</v>
      </c>
      <c r="K406" t="s">
        <v>7</v>
      </c>
      <c r="L406" t="s">
        <v>184</v>
      </c>
      <c r="M406" s="29" t="s">
        <v>309</v>
      </c>
      <c r="N406" s="1">
        <v>45190</v>
      </c>
      <c r="O406" t="s">
        <v>207</v>
      </c>
      <c r="P406" s="1">
        <v>44938</v>
      </c>
      <c r="R406" t="s">
        <v>109</v>
      </c>
    </row>
    <row r="407" spans="1:18" ht="12.75">
      <c r="A407">
        <v>7115520</v>
      </c>
      <c r="B407" t="s">
        <v>712</v>
      </c>
      <c r="C407" t="s">
        <v>501</v>
      </c>
      <c r="D407">
        <v>5</v>
      </c>
      <c r="E407">
        <v>500</v>
      </c>
      <c r="F407" t="s">
        <v>108</v>
      </c>
      <c r="G407" t="s">
        <v>31</v>
      </c>
      <c r="H407" s="1">
        <v>39847</v>
      </c>
      <c r="I407" t="s">
        <v>310</v>
      </c>
      <c r="J407">
        <v>-15</v>
      </c>
      <c r="K407" t="s">
        <v>7</v>
      </c>
      <c r="L407" t="s">
        <v>184</v>
      </c>
      <c r="M407" s="29" t="s">
        <v>309</v>
      </c>
      <c r="N407" s="1">
        <v>45190</v>
      </c>
      <c r="O407" t="s">
        <v>207</v>
      </c>
      <c r="P407" s="1">
        <v>45190</v>
      </c>
      <c r="R407" t="s">
        <v>109</v>
      </c>
    </row>
    <row r="408" spans="1:18" ht="12.75">
      <c r="A408">
        <v>7113600</v>
      </c>
      <c r="B408" t="s">
        <v>714</v>
      </c>
      <c r="C408" t="s">
        <v>261</v>
      </c>
      <c r="D408">
        <v>5</v>
      </c>
      <c r="E408">
        <v>500</v>
      </c>
      <c r="F408" t="s">
        <v>209</v>
      </c>
      <c r="G408" t="s">
        <v>31</v>
      </c>
      <c r="H408" s="1">
        <v>39855</v>
      </c>
      <c r="I408" t="s">
        <v>253</v>
      </c>
      <c r="J408">
        <v>-15</v>
      </c>
      <c r="K408" t="s">
        <v>7</v>
      </c>
      <c r="L408" t="s">
        <v>184</v>
      </c>
      <c r="M408" s="29" t="s">
        <v>252</v>
      </c>
      <c r="N408" s="1">
        <v>45332</v>
      </c>
      <c r="O408" t="s">
        <v>207</v>
      </c>
      <c r="P408" s="1">
        <v>42527</v>
      </c>
      <c r="Q408" s="1">
        <v>45359</v>
      </c>
      <c r="R408" t="s">
        <v>73</v>
      </c>
    </row>
    <row r="409" spans="1:18" ht="12.75">
      <c r="A409">
        <v>7115427</v>
      </c>
      <c r="B409" t="s">
        <v>715</v>
      </c>
      <c r="C409" t="s">
        <v>42</v>
      </c>
      <c r="D409">
        <v>5</v>
      </c>
      <c r="E409">
        <v>500</v>
      </c>
      <c r="F409" t="s">
        <v>108</v>
      </c>
      <c r="G409" t="s">
        <v>31</v>
      </c>
      <c r="H409" s="1">
        <v>40139</v>
      </c>
      <c r="I409" t="s">
        <v>14</v>
      </c>
      <c r="J409">
        <v>-15</v>
      </c>
      <c r="K409" t="s">
        <v>7</v>
      </c>
      <c r="L409" t="s">
        <v>184</v>
      </c>
      <c r="M409" s="29" t="s">
        <v>206</v>
      </c>
      <c r="N409" s="1">
        <v>45187</v>
      </c>
      <c r="O409" t="s">
        <v>207</v>
      </c>
      <c r="P409" s="1">
        <v>44931</v>
      </c>
      <c r="R409" t="s">
        <v>109</v>
      </c>
    </row>
    <row r="410" spans="1:18" ht="12.75">
      <c r="A410">
        <v>7115728</v>
      </c>
      <c r="B410" t="s">
        <v>716</v>
      </c>
      <c r="C410" t="s">
        <v>717</v>
      </c>
      <c r="D410">
        <v>5</v>
      </c>
      <c r="E410">
        <v>500</v>
      </c>
      <c r="F410" t="s">
        <v>209</v>
      </c>
      <c r="G410" t="s">
        <v>55</v>
      </c>
      <c r="H410" s="1">
        <v>41660</v>
      </c>
      <c r="I410" t="s">
        <v>96</v>
      </c>
      <c r="J410">
        <v>-10</v>
      </c>
      <c r="K410" t="s">
        <v>10</v>
      </c>
      <c r="L410" t="s">
        <v>184</v>
      </c>
      <c r="M410" s="29" t="s">
        <v>257</v>
      </c>
      <c r="N410" s="1">
        <v>45358</v>
      </c>
      <c r="O410" t="s">
        <v>207</v>
      </c>
      <c r="P410" s="1">
        <v>45358</v>
      </c>
      <c r="R410" t="s">
        <v>109</v>
      </c>
    </row>
    <row r="411" spans="1:18" ht="12.75">
      <c r="A411">
        <v>7115496</v>
      </c>
      <c r="B411" t="s">
        <v>718</v>
      </c>
      <c r="C411" t="s">
        <v>719</v>
      </c>
      <c r="D411">
        <v>5</v>
      </c>
      <c r="E411">
        <v>500</v>
      </c>
      <c r="F411" t="s">
        <v>108</v>
      </c>
      <c r="G411" t="s">
        <v>39</v>
      </c>
      <c r="H411" s="1">
        <v>40766</v>
      </c>
      <c r="I411" t="s">
        <v>88</v>
      </c>
      <c r="J411">
        <v>-13</v>
      </c>
      <c r="K411" t="s">
        <v>7</v>
      </c>
      <c r="L411" t="s">
        <v>184</v>
      </c>
      <c r="M411" s="29" t="s">
        <v>215</v>
      </c>
      <c r="N411" s="1">
        <v>45183</v>
      </c>
      <c r="O411" t="s">
        <v>207</v>
      </c>
      <c r="P411" s="1">
        <v>45183</v>
      </c>
      <c r="R411" t="s">
        <v>109</v>
      </c>
    </row>
    <row r="412" spans="1:18" ht="12.75">
      <c r="A412">
        <v>7115197</v>
      </c>
      <c r="B412" t="s">
        <v>720</v>
      </c>
      <c r="C412" t="s">
        <v>721</v>
      </c>
      <c r="D412">
        <v>5</v>
      </c>
      <c r="E412">
        <v>500</v>
      </c>
      <c r="G412" t="s">
        <v>31</v>
      </c>
      <c r="H412" s="1">
        <v>39862</v>
      </c>
      <c r="I412" t="s">
        <v>46</v>
      </c>
      <c r="J412">
        <v>-15</v>
      </c>
      <c r="K412" t="s">
        <v>7</v>
      </c>
      <c r="L412" t="s">
        <v>184</v>
      </c>
      <c r="M412" s="29" t="s">
        <v>272</v>
      </c>
      <c r="O412" t="s">
        <v>211</v>
      </c>
      <c r="P412" s="1">
        <v>44820</v>
      </c>
      <c r="R412" t="s">
        <v>109</v>
      </c>
    </row>
    <row r="413" spans="1:18" ht="12.75">
      <c r="A413">
        <v>7115669</v>
      </c>
      <c r="B413" t="s">
        <v>722</v>
      </c>
      <c r="C413" t="s">
        <v>33</v>
      </c>
      <c r="D413">
        <v>5</v>
      </c>
      <c r="E413">
        <v>500</v>
      </c>
      <c r="F413" t="s">
        <v>108</v>
      </c>
      <c r="G413" t="s">
        <v>55</v>
      </c>
      <c r="H413" s="1">
        <v>41775</v>
      </c>
      <c r="I413" t="s">
        <v>9</v>
      </c>
      <c r="J413">
        <v>-10</v>
      </c>
      <c r="K413" t="s">
        <v>7</v>
      </c>
      <c r="L413" t="s">
        <v>184</v>
      </c>
      <c r="M413" s="29" t="s">
        <v>343</v>
      </c>
      <c r="N413" s="1">
        <v>45336</v>
      </c>
      <c r="O413" t="s">
        <v>207</v>
      </c>
      <c r="P413" s="1">
        <v>45253</v>
      </c>
      <c r="Q413" s="1">
        <v>45245</v>
      </c>
      <c r="R413" t="s">
        <v>73</v>
      </c>
    </row>
    <row r="414" spans="1:18" ht="12.75">
      <c r="A414">
        <v>7115191</v>
      </c>
      <c r="B414" t="s">
        <v>723</v>
      </c>
      <c r="C414" t="s">
        <v>724</v>
      </c>
      <c r="D414">
        <v>5</v>
      </c>
      <c r="E414">
        <v>500</v>
      </c>
      <c r="G414" t="s">
        <v>31</v>
      </c>
      <c r="H414" s="1">
        <v>40130</v>
      </c>
      <c r="I414" t="s">
        <v>15</v>
      </c>
      <c r="J414">
        <v>-15</v>
      </c>
      <c r="K414" t="s">
        <v>7</v>
      </c>
      <c r="L414" t="s">
        <v>184</v>
      </c>
      <c r="M414" s="29" t="s">
        <v>231</v>
      </c>
      <c r="O414" t="s">
        <v>211</v>
      </c>
      <c r="P414" s="1">
        <v>44819</v>
      </c>
      <c r="R414" t="s">
        <v>109</v>
      </c>
    </row>
    <row r="415" spans="1:18" ht="12.75">
      <c r="A415">
        <v>7113392</v>
      </c>
      <c r="B415" t="s">
        <v>725</v>
      </c>
      <c r="C415" t="s">
        <v>119</v>
      </c>
      <c r="D415">
        <v>5</v>
      </c>
      <c r="E415">
        <v>500</v>
      </c>
      <c r="F415" t="s">
        <v>108</v>
      </c>
      <c r="G415" t="s">
        <v>31</v>
      </c>
      <c r="H415" s="1">
        <v>40071</v>
      </c>
      <c r="I415" t="s">
        <v>38</v>
      </c>
      <c r="J415">
        <v>-15</v>
      </c>
      <c r="K415" t="s">
        <v>7</v>
      </c>
      <c r="L415" t="s">
        <v>184</v>
      </c>
      <c r="M415" s="29" t="s">
        <v>210</v>
      </c>
      <c r="N415" s="1">
        <v>45191</v>
      </c>
      <c r="O415" t="s">
        <v>207</v>
      </c>
      <c r="P415" s="1">
        <v>42285</v>
      </c>
      <c r="R415" t="s">
        <v>109</v>
      </c>
    </row>
    <row r="416" spans="1:18" ht="12.75">
      <c r="A416">
        <v>7115193</v>
      </c>
      <c r="B416" t="s">
        <v>726</v>
      </c>
      <c r="C416" t="s">
        <v>727</v>
      </c>
      <c r="D416">
        <v>5</v>
      </c>
      <c r="E416">
        <v>500</v>
      </c>
      <c r="F416" t="s">
        <v>108</v>
      </c>
      <c r="G416" t="s">
        <v>39</v>
      </c>
      <c r="H416" s="1">
        <v>40729</v>
      </c>
      <c r="I416" t="s">
        <v>34</v>
      </c>
      <c r="J416">
        <v>-13</v>
      </c>
      <c r="K416" t="s">
        <v>7</v>
      </c>
      <c r="L416" t="s">
        <v>184</v>
      </c>
      <c r="M416" s="29" t="s">
        <v>228</v>
      </c>
      <c r="N416" s="1">
        <v>45204</v>
      </c>
      <c r="O416" t="s">
        <v>207</v>
      </c>
      <c r="P416" s="1">
        <v>44819</v>
      </c>
      <c r="R416" t="s">
        <v>109</v>
      </c>
    </row>
    <row r="417" spans="1:18" ht="12.75">
      <c r="A417">
        <v>7115340</v>
      </c>
      <c r="B417" t="s">
        <v>728</v>
      </c>
      <c r="C417" t="s">
        <v>75</v>
      </c>
      <c r="D417">
        <v>5</v>
      </c>
      <c r="E417">
        <v>500</v>
      </c>
      <c r="G417" t="s">
        <v>59</v>
      </c>
      <c r="H417" s="1">
        <v>41555</v>
      </c>
      <c r="I417" t="s">
        <v>11</v>
      </c>
      <c r="J417">
        <v>-11</v>
      </c>
      <c r="K417" t="s">
        <v>7</v>
      </c>
      <c r="L417" t="s">
        <v>184</v>
      </c>
      <c r="M417" s="29" t="s">
        <v>225</v>
      </c>
      <c r="O417" t="s">
        <v>211</v>
      </c>
      <c r="P417" s="1">
        <v>44857</v>
      </c>
      <c r="R417" t="s">
        <v>109</v>
      </c>
    </row>
    <row r="418" spans="1:18" ht="12.75">
      <c r="A418">
        <v>7115186</v>
      </c>
      <c r="B418" t="s">
        <v>729</v>
      </c>
      <c r="C418" t="s">
        <v>730</v>
      </c>
      <c r="D418">
        <v>5</v>
      </c>
      <c r="E418">
        <v>500</v>
      </c>
      <c r="F418" t="s">
        <v>108</v>
      </c>
      <c r="G418" t="s">
        <v>31</v>
      </c>
      <c r="H418" s="1">
        <v>40003</v>
      </c>
      <c r="I418" t="s">
        <v>88</v>
      </c>
      <c r="J418">
        <v>-15</v>
      </c>
      <c r="K418" t="s">
        <v>7</v>
      </c>
      <c r="L418" t="s">
        <v>184</v>
      </c>
      <c r="M418" s="29" t="s">
        <v>215</v>
      </c>
      <c r="N418" s="1">
        <v>45175</v>
      </c>
      <c r="O418" t="s">
        <v>207</v>
      </c>
      <c r="P418" s="1">
        <v>44817</v>
      </c>
      <c r="R418" t="s">
        <v>109</v>
      </c>
    </row>
    <row r="419" spans="1:18" ht="12.75">
      <c r="A419">
        <v>7115213</v>
      </c>
      <c r="B419" t="s">
        <v>731</v>
      </c>
      <c r="C419" t="s">
        <v>393</v>
      </c>
      <c r="D419">
        <v>5</v>
      </c>
      <c r="E419">
        <v>500</v>
      </c>
      <c r="F419" t="s">
        <v>108</v>
      </c>
      <c r="G419" t="s">
        <v>59</v>
      </c>
      <c r="H419" s="1">
        <v>41579</v>
      </c>
      <c r="I419" t="s">
        <v>11</v>
      </c>
      <c r="J419">
        <v>-11</v>
      </c>
      <c r="K419" t="s">
        <v>7</v>
      </c>
      <c r="L419" t="s">
        <v>184</v>
      </c>
      <c r="M419" s="29" t="s">
        <v>225</v>
      </c>
      <c r="N419" s="1">
        <v>45164</v>
      </c>
      <c r="O419" t="s">
        <v>207</v>
      </c>
      <c r="P419" s="1">
        <v>44825</v>
      </c>
      <c r="R419" t="s">
        <v>109</v>
      </c>
    </row>
    <row r="420" spans="1:18" ht="12.75">
      <c r="A420">
        <v>7115003</v>
      </c>
      <c r="B420" t="s">
        <v>732</v>
      </c>
      <c r="C420" t="s">
        <v>101</v>
      </c>
      <c r="D420">
        <v>5</v>
      </c>
      <c r="E420">
        <v>509</v>
      </c>
      <c r="F420" t="s">
        <v>108</v>
      </c>
      <c r="G420" t="s">
        <v>39</v>
      </c>
      <c r="H420" s="1">
        <v>40757</v>
      </c>
      <c r="I420" t="s">
        <v>12</v>
      </c>
      <c r="J420">
        <v>-13</v>
      </c>
      <c r="K420" t="s">
        <v>7</v>
      </c>
      <c r="L420" t="s">
        <v>184</v>
      </c>
      <c r="M420" s="29" t="s">
        <v>233</v>
      </c>
      <c r="N420" s="1">
        <v>45203</v>
      </c>
      <c r="O420" t="s">
        <v>207</v>
      </c>
      <c r="P420" s="1">
        <v>44482</v>
      </c>
      <c r="R420" t="s">
        <v>109</v>
      </c>
    </row>
    <row r="421" spans="1:18" ht="12.75">
      <c r="A421">
        <v>7115220</v>
      </c>
      <c r="B421" t="s">
        <v>124</v>
      </c>
      <c r="C421" t="s">
        <v>115</v>
      </c>
      <c r="D421">
        <v>5</v>
      </c>
      <c r="E421">
        <v>500</v>
      </c>
      <c r="G421" t="s">
        <v>31</v>
      </c>
      <c r="H421" s="1">
        <v>39995</v>
      </c>
      <c r="I421" t="s">
        <v>128</v>
      </c>
      <c r="J421">
        <v>-15</v>
      </c>
      <c r="K421" t="s">
        <v>7</v>
      </c>
      <c r="L421" t="s">
        <v>184</v>
      </c>
      <c r="M421" s="29" t="s">
        <v>270</v>
      </c>
      <c r="O421" t="s">
        <v>211</v>
      </c>
      <c r="P421" s="1">
        <v>44827</v>
      </c>
      <c r="R421" t="s">
        <v>109</v>
      </c>
    </row>
    <row r="422" spans="1:18" ht="12.75">
      <c r="A422">
        <v>7114950</v>
      </c>
      <c r="B422" t="s">
        <v>124</v>
      </c>
      <c r="C422" t="s">
        <v>120</v>
      </c>
      <c r="D422">
        <v>5</v>
      </c>
      <c r="E422">
        <v>500</v>
      </c>
      <c r="G422" t="s">
        <v>31</v>
      </c>
      <c r="H422" s="1">
        <v>40002</v>
      </c>
      <c r="I422" t="s">
        <v>9</v>
      </c>
      <c r="J422">
        <v>-15</v>
      </c>
      <c r="K422" t="s">
        <v>7</v>
      </c>
      <c r="L422" t="s">
        <v>184</v>
      </c>
      <c r="M422" s="29" t="s">
        <v>343</v>
      </c>
      <c r="O422" t="s">
        <v>211</v>
      </c>
      <c r="P422" s="1">
        <v>44468</v>
      </c>
      <c r="R422" t="s">
        <v>109</v>
      </c>
    </row>
    <row r="423" spans="1:18" ht="12.75">
      <c r="A423">
        <v>7114923</v>
      </c>
      <c r="B423" t="s">
        <v>176</v>
      </c>
      <c r="C423" t="s">
        <v>177</v>
      </c>
      <c r="D423">
        <v>5</v>
      </c>
      <c r="E423">
        <v>523</v>
      </c>
      <c r="F423" t="s">
        <v>108</v>
      </c>
      <c r="G423" t="s">
        <v>32</v>
      </c>
      <c r="H423" s="1">
        <v>40476</v>
      </c>
      <c r="I423" t="s">
        <v>50</v>
      </c>
      <c r="J423">
        <v>-14</v>
      </c>
      <c r="K423" t="s">
        <v>7</v>
      </c>
      <c r="L423" t="s">
        <v>184</v>
      </c>
      <c r="M423" s="29" t="s">
        <v>259</v>
      </c>
      <c r="N423" s="1">
        <v>45183</v>
      </c>
      <c r="O423" t="s">
        <v>207</v>
      </c>
      <c r="P423" s="1">
        <v>44462</v>
      </c>
      <c r="Q423" s="1">
        <v>45170</v>
      </c>
      <c r="R423" t="s">
        <v>73</v>
      </c>
    </row>
    <row r="424" spans="1:18" ht="12.75">
      <c r="A424">
        <v>7115414</v>
      </c>
      <c r="B424" t="s">
        <v>733</v>
      </c>
      <c r="C424" t="s">
        <v>734</v>
      </c>
      <c r="D424">
        <v>5</v>
      </c>
      <c r="E424">
        <v>500</v>
      </c>
      <c r="G424" t="s">
        <v>31</v>
      </c>
      <c r="H424" s="1">
        <v>40159</v>
      </c>
      <c r="I424" t="s">
        <v>50</v>
      </c>
      <c r="J424">
        <v>-15</v>
      </c>
      <c r="K424" t="s">
        <v>7</v>
      </c>
      <c r="L424" t="s">
        <v>184</v>
      </c>
      <c r="M424" s="29" t="s">
        <v>259</v>
      </c>
      <c r="O424" t="s">
        <v>211</v>
      </c>
      <c r="P424" s="1">
        <v>44903</v>
      </c>
      <c r="Q424" s="1">
        <v>44890</v>
      </c>
      <c r="R424" t="s">
        <v>73</v>
      </c>
    </row>
    <row r="425" spans="1:18" ht="12.75">
      <c r="A425">
        <v>7114961</v>
      </c>
      <c r="B425" t="s">
        <v>173</v>
      </c>
      <c r="C425" t="s">
        <v>58</v>
      </c>
      <c r="D425">
        <v>5</v>
      </c>
      <c r="E425">
        <v>500</v>
      </c>
      <c r="F425" t="s">
        <v>209</v>
      </c>
      <c r="G425" t="s">
        <v>59</v>
      </c>
      <c r="H425" s="1">
        <v>41387</v>
      </c>
      <c r="I425" t="s">
        <v>38</v>
      </c>
      <c r="J425">
        <v>-11</v>
      </c>
      <c r="K425" t="s">
        <v>7</v>
      </c>
      <c r="L425" t="s">
        <v>184</v>
      </c>
      <c r="M425" s="29" t="s">
        <v>210</v>
      </c>
      <c r="N425" s="1">
        <v>45266</v>
      </c>
      <c r="O425" t="s">
        <v>207</v>
      </c>
      <c r="P425" s="1">
        <v>44471</v>
      </c>
      <c r="R425" t="s">
        <v>109</v>
      </c>
    </row>
    <row r="426" spans="1:18" ht="12.75">
      <c r="A426">
        <v>7115029</v>
      </c>
      <c r="B426" t="s">
        <v>735</v>
      </c>
      <c r="C426" t="s">
        <v>736</v>
      </c>
      <c r="D426">
        <v>5</v>
      </c>
      <c r="E426">
        <v>500</v>
      </c>
      <c r="F426" t="s">
        <v>108</v>
      </c>
      <c r="G426" t="s">
        <v>40</v>
      </c>
      <c r="H426" s="1">
        <v>41202</v>
      </c>
      <c r="I426" t="s">
        <v>15</v>
      </c>
      <c r="J426">
        <v>-12</v>
      </c>
      <c r="K426" t="s">
        <v>7</v>
      </c>
      <c r="L426" t="s">
        <v>184</v>
      </c>
      <c r="M426" s="29" t="s">
        <v>231</v>
      </c>
      <c r="N426" s="1">
        <v>45238</v>
      </c>
      <c r="O426" t="s">
        <v>207</v>
      </c>
      <c r="P426" s="1">
        <v>44492</v>
      </c>
      <c r="R426" t="s">
        <v>109</v>
      </c>
    </row>
    <row r="427" spans="1:18" ht="12.75">
      <c r="A427">
        <v>7115470</v>
      </c>
      <c r="B427" t="s">
        <v>737</v>
      </c>
      <c r="C427" t="s">
        <v>738</v>
      </c>
      <c r="D427">
        <v>5</v>
      </c>
      <c r="E427">
        <v>500</v>
      </c>
      <c r="G427" t="s">
        <v>40</v>
      </c>
      <c r="H427" s="1">
        <v>41197</v>
      </c>
      <c r="I427" t="s">
        <v>11</v>
      </c>
      <c r="J427">
        <v>-12</v>
      </c>
      <c r="K427" t="s">
        <v>7</v>
      </c>
      <c r="L427" t="s">
        <v>184</v>
      </c>
      <c r="M427" s="29" t="s">
        <v>225</v>
      </c>
      <c r="O427" t="s">
        <v>211</v>
      </c>
      <c r="P427" s="1">
        <v>45020</v>
      </c>
      <c r="R427" t="s">
        <v>109</v>
      </c>
    </row>
    <row r="428" spans="1:18" ht="12.75">
      <c r="A428">
        <v>7115462</v>
      </c>
      <c r="B428" t="s">
        <v>739</v>
      </c>
      <c r="C428" t="s">
        <v>121</v>
      </c>
      <c r="D428">
        <v>5</v>
      </c>
      <c r="E428">
        <v>500</v>
      </c>
      <c r="G428" t="s">
        <v>39</v>
      </c>
      <c r="H428" s="1">
        <v>40779</v>
      </c>
      <c r="I428" t="s">
        <v>11</v>
      </c>
      <c r="J428">
        <v>-13</v>
      </c>
      <c r="K428" t="s">
        <v>10</v>
      </c>
      <c r="L428" t="s">
        <v>184</v>
      </c>
      <c r="M428" s="29" t="s">
        <v>225</v>
      </c>
      <c r="O428" t="s">
        <v>211</v>
      </c>
      <c r="P428" s="1">
        <v>44968</v>
      </c>
      <c r="R428" t="s">
        <v>109</v>
      </c>
    </row>
    <row r="429" spans="1:18" ht="12.75">
      <c r="A429">
        <v>7115409</v>
      </c>
      <c r="B429" t="s">
        <v>740</v>
      </c>
      <c r="C429" t="s">
        <v>498</v>
      </c>
      <c r="D429">
        <v>5</v>
      </c>
      <c r="E429">
        <v>500</v>
      </c>
      <c r="G429" t="s">
        <v>31</v>
      </c>
      <c r="H429" s="1">
        <v>39819</v>
      </c>
      <c r="I429" t="s">
        <v>38</v>
      </c>
      <c r="J429">
        <v>-15</v>
      </c>
      <c r="K429" t="s">
        <v>7</v>
      </c>
      <c r="L429" t="s">
        <v>184</v>
      </c>
      <c r="M429" s="29" t="s">
        <v>210</v>
      </c>
      <c r="O429" t="s">
        <v>211</v>
      </c>
      <c r="P429" s="1">
        <v>44891</v>
      </c>
      <c r="R429" t="s">
        <v>109</v>
      </c>
    </row>
    <row r="430" spans="1:18" ht="12.75">
      <c r="A430">
        <v>7115352</v>
      </c>
      <c r="B430" t="s">
        <v>741</v>
      </c>
      <c r="C430" t="s">
        <v>727</v>
      </c>
      <c r="D430">
        <v>5</v>
      </c>
      <c r="E430">
        <v>500</v>
      </c>
      <c r="G430" t="s">
        <v>40</v>
      </c>
      <c r="H430" s="1">
        <v>41216</v>
      </c>
      <c r="I430" t="s">
        <v>50</v>
      </c>
      <c r="J430">
        <v>-12</v>
      </c>
      <c r="K430" t="s">
        <v>7</v>
      </c>
      <c r="L430" t="s">
        <v>184</v>
      </c>
      <c r="M430" s="29" t="s">
        <v>259</v>
      </c>
      <c r="O430" t="s">
        <v>211</v>
      </c>
      <c r="P430" s="1">
        <v>44867</v>
      </c>
      <c r="Q430" s="1">
        <v>44797</v>
      </c>
      <c r="R430" t="s">
        <v>73</v>
      </c>
    </row>
    <row r="431" spans="1:18" ht="12.75">
      <c r="A431">
        <v>7115350</v>
      </c>
      <c r="B431" t="s">
        <v>742</v>
      </c>
      <c r="C431" t="s">
        <v>743</v>
      </c>
      <c r="D431">
        <v>5</v>
      </c>
      <c r="E431">
        <v>500</v>
      </c>
      <c r="F431" t="s">
        <v>108</v>
      </c>
      <c r="G431" t="s">
        <v>39</v>
      </c>
      <c r="H431" s="1">
        <v>40877</v>
      </c>
      <c r="I431" t="s">
        <v>88</v>
      </c>
      <c r="J431">
        <v>-13</v>
      </c>
      <c r="K431" t="s">
        <v>7</v>
      </c>
      <c r="L431" t="s">
        <v>184</v>
      </c>
      <c r="M431" s="29" t="s">
        <v>215</v>
      </c>
      <c r="N431" s="1">
        <v>45175</v>
      </c>
      <c r="O431" t="s">
        <v>207</v>
      </c>
      <c r="P431" s="1">
        <v>44861</v>
      </c>
      <c r="R431" t="s">
        <v>109</v>
      </c>
    </row>
    <row r="432" spans="1:18" ht="12.75">
      <c r="A432">
        <v>2112159</v>
      </c>
      <c r="B432" t="s">
        <v>744</v>
      </c>
      <c r="C432" t="s">
        <v>745</v>
      </c>
      <c r="D432">
        <v>5</v>
      </c>
      <c r="E432">
        <v>500</v>
      </c>
      <c r="G432" t="s">
        <v>746</v>
      </c>
      <c r="H432" s="1">
        <v>39667</v>
      </c>
      <c r="I432" t="s">
        <v>749</v>
      </c>
      <c r="J432">
        <v>-16</v>
      </c>
      <c r="K432" t="s">
        <v>7</v>
      </c>
      <c r="L432" t="s">
        <v>747</v>
      </c>
      <c r="M432" s="29" t="s">
        <v>748</v>
      </c>
      <c r="O432" t="s">
        <v>211</v>
      </c>
      <c r="P432" s="1">
        <v>42699</v>
      </c>
      <c r="R432" t="s">
        <v>109</v>
      </c>
    </row>
    <row r="433" spans="1:18" ht="12.75">
      <c r="A433">
        <v>2115425</v>
      </c>
      <c r="B433" t="s">
        <v>750</v>
      </c>
      <c r="C433" t="s">
        <v>324</v>
      </c>
      <c r="D433">
        <v>5</v>
      </c>
      <c r="E433">
        <v>500</v>
      </c>
      <c r="F433" t="s">
        <v>209</v>
      </c>
      <c r="G433" t="s">
        <v>39</v>
      </c>
      <c r="H433" s="1">
        <v>40787</v>
      </c>
      <c r="I433" t="s">
        <v>749</v>
      </c>
      <c r="J433">
        <v>-13</v>
      </c>
      <c r="K433" t="s">
        <v>7</v>
      </c>
      <c r="L433" t="s">
        <v>747</v>
      </c>
      <c r="M433" s="29" t="s">
        <v>748</v>
      </c>
      <c r="N433" s="1">
        <v>45269</v>
      </c>
      <c r="O433" t="s">
        <v>207</v>
      </c>
      <c r="P433" s="1">
        <v>45269</v>
      </c>
      <c r="R433" t="s">
        <v>109</v>
      </c>
    </row>
    <row r="434" spans="1:18" ht="12.75">
      <c r="A434">
        <v>2111134</v>
      </c>
      <c r="B434" t="s">
        <v>751</v>
      </c>
      <c r="C434" t="s">
        <v>65</v>
      </c>
      <c r="D434">
        <v>5</v>
      </c>
      <c r="E434">
        <v>500</v>
      </c>
      <c r="F434" t="s">
        <v>209</v>
      </c>
      <c r="G434" t="s">
        <v>40</v>
      </c>
      <c r="H434" s="1">
        <v>41239</v>
      </c>
      <c r="I434" t="s">
        <v>749</v>
      </c>
      <c r="J434">
        <v>-12</v>
      </c>
      <c r="K434" t="s">
        <v>7</v>
      </c>
      <c r="L434" t="s">
        <v>747</v>
      </c>
      <c r="M434" s="29" t="s">
        <v>748</v>
      </c>
      <c r="N434" s="1">
        <v>45232</v>
      </c>
      <c r="O434" t="s">
        <v>207</v>
      </c>
      <c r="P434" s="1">
        <v>41646</v>
      </c>
      <c r="R434" t="s">
        <v>109</v>
      </c>
    </row>
    <row r="435" spans="1:18" ht="12.75">
      <c r="A435">
        <v>217701</v>
      </c>
      <c r="B435" t="s">
        <v>752</v>
      </c>
      <c r="C435" t="s">
        <v>753</v>
      </c>
      <c r="D435">
        <v>5</v>
      </c>
      <c r="E435">
        <v>528</v>
      </c>
      <c r="G435" t="s">
        <v>754</v>
      </c>
      <c r="H435" s="1">
        <v>29274</v>
      </c>
      <c r="I435" t="s">
        <v>749</v>
      </c>
      <c r="J435">
        <v>-50</v>
      </c>
      <c r="K435" t="s">
        <v>7</v>
      </c>
      <c r="L435" t="s">
        <v>747</v>
      </c>
      <c r="M435" s="29" t="s">
        <v>748</v>
      </c>
      <c r="O435" t="s">
        <v>211</v>
      </c>
      <c r="P435" s="1">
        <v>37551</v>
      </c>
      <c r="Q435" s="1">
        <v>44803</v>
      </c>
      <c r="R435" t="s">
        <v>73</v>
      </c>
    </row>
    <row r="436" spans="1:18" ht="12.75">
      <c r="A436">
        <v>2114578</v>
      </c>
      <c r="B436" t="s">
        <v>91</v>
      </c>
      <c r="C436" t="s">
        <v>755</v>
      </c>
      <c r="D436">
        <v>5</v>
      </c>
      <c r="E436">
        <v>523</v>
      </c>
      <c r="F436" t="s">
        <v>108</v>
      </c>
      <c r="G436" t="s">
        <v>39</v>
      </c>
      <c r="H436" s="1">
        <v>40594</v>
      </c>
      <c r="I436" t="s">
        <v>749</v>
      </c>
      <c r="J436">
        <v>-13</v>
      </c>
      <c r="K436" t="s">
        <v>10</v>
      </c>
      <c r="L436" t="s">
        <v>747</v>
      </c>
      <c r="M436" s="29" t="s">
        <v>748</v>
      </c>
      <c r="N436" s="1">
        <v>45204</v>
      </c>
      <c r="O436" t="s">
        <v>207</v>
      </c>
      <c r="P436" s="1">
        <v>44850</v>
      </c>
      <c r="R436" t="s">
        <v>109</v>
      </c>
    </row>
    <row r="437" spans="1:18" ht="12.75">
      <c r="A437">
        <v>2115612</v>
      </c>
      <c r="B437" t="s">
        <v>756</v>
      </c>
      <c r="C437" t="s">
        <v>26</v>
      </c>
      <c r="D437">
        <v>5</v>
      </c>
      <c r="E437">
        <v>500</v>
      </c>
      <c r="F437" t="s">
        <v>209</v>
      </c>
      <c r="G437" t="s">
        <v>39</v>
      </c>
      <c r="H437" s="1">
        <v>40726</v>
      </c>
      <c r="I437" t="s">
        <v>749</v>
      </c>
      <c r="J437">
        <v>-13</v>
      </c>
      <c r="K437" t="s">
        <v>7</v>
      </c>
      <c r="L437" t="s">
        <v>747</v>
      </c>
      <c r="M437" s="29" t="s">
        <v>748</v>
      </c>
      <c r="N437" s="1">
        <v>45348</v>
      </c>
      <c r="O437" t="s">
        <v>207</v>
      </c>
      <c r="P437" s="1">
        <v>45348</v>
      </c>
      <c r="R437" t="s">
        <v>109</v>
      </c>
    </row>
    <row r="438" spans="1:18" ht="12.75">
      <c r="A438">
        <v>2112453</v>
      </c>
      <c r="B438" t="s">
        <v>757</v>
      </c>
      <c r="C438" t="s">
        <v>57</v>
      </c>
      <c r="D438">
        <v>5</v>
      </c>
      <c r="E438">
        <v>500</v>
      </c>
      <c r="G438" t="s">
        <v>39</v>
      </c>
      <c r="H438" s="1">
        <v>40851</v>
      </c>
      <c r="I438" t="s">
        <v>749</v>
      </c>
      <c r="J438">
        <v>-13</v>
      </c>
      <c r="K438" t="s">
        <v>7</v>
      </c>
      <c r="L438" t="s">
        <v>747</v>
      </c>
      <c r="M438" s="29" t="s">
        <v>748</v>
      </c>
      <c r="O438" t="s">
        <v>211</v>
      </c>
      <c r="P438" s="1">
        <v>43016</v>
      </c>
      <c r="R438" t="s">
        <v>109</v>
      </c>
    </row>
    <row r="439" spans="1:18" ht="12.75">
      <c r="A439">
        <v>2115611</v>
      </c>
      <c r="B439" t="s">
        <v>758</v>
      </c>
      <c r="C439" t="s">
        <v>120</v>
      </c>
      <c r="D439">
        <v>5</v>
      </c>
      <c r="E439">
        <v>500</v>
      </c>
      <c r="F439" t="s">
        <v>209</v>
      </c>
      <c r="G439" t="s">
        <v>59</v>
      </c>
      <c r="H439" s="1">
        <v>41346</v>
      </c>
      <c r="I439" t="s">
        <v>749</v>
      </c>
      <c r="J439">
        <v>-11</v>
      </c>
      <c r="K439" t="s">
        <v>7</v>
      </c>
      <c r="L439" t="s">
        <v>747</v>
      </c>
      <c r="M439" s="29" t="s">
        <v>748</v>
      </c>
      <c r="N439" s="1">
        <v>45348</v>
      </c>
      <c r="O439" t="s">
        <v>207</v>
      </c>
      <c r="P439" s="1">
        <v>45348</v>
      </c>
      <c r="R439" t="s">
        <v>109</v>
      </c>
    </row>
    <row r="440" spans="1:18" ht="12.75">
      <c r="A440">
        <v>2111549</v>
      </c>
      <c r="B440" t="s">
        <v>759</v>
      </c>
      <c r="C440" t="s">
        <v>659</v>
      </c>
      <c r="D440">
        <v>5</v>
      </c>
      <c r="E440">
        <v>500</v>
      </c>
      <c r="F440" t="s">
        <v>108</v>
      </c>
      <c r="G440" t="s">
        <v>32</v>
      </c>
      <c r="H440" s="1">
        <v>40511</v>
      </c>
      <c r="I440" t="s">
        <v>749</v>
      </c>
      <c r="J440">
        <v>-14</v>
      </c>
      <c r="K440" t="s">
        <v>10</v>
      </c>
      <c r="L440" t="s">
        <v>747</v>
      </c>
      <c r="M440" s="29" t="s">
        <v>748</v>
      </c>
      <c r="N440" s="1">
        <v>45186</v>
      </c>
      <c r="O440" t="s">
        <v>207</v>
      </c>
      <c r="P440" s="1">
        <v>42251</v>
      </c>
      <c r="R440" t="s">
        <v>109</v>
      </c>
    </row>
    <row r="441" spans="1:18" ht="12.75">
      <c r="A441">
        <v>2114579</v>
      </c>
      <c r="B441" t="s">
        <v>133</v>
      </c>
      <c r="C441" t="s">
        <v>760</v>
      </c>
      <c r="D441">
        <v>5</v>
      </c>
      <c r="E441">
        <v>500</v>
      </c>
      <c r="F441" t="s">
        <v>108</v>
      </c>
      <c r="G441" t="s">
        <v>31</v>
      </c>
      <c r="H441" s="1">
        <v>40028</v>
      </c>
      <c r="I441" t="s">
        <v>749</v>
      </c>
      <c r="J441">
        <v>-15</v>
      </c>
      <c r="K441" t="s">
        <v>7</v>
      </c>
      <c r="L441" t="s">
        <v>747</v>
      </c>
      <c r="M441" s="29" t="s">
        <v>748</v>
      </c>
      <c r="N441" s="1">
        <v>45189</v>
      </c>
      <c r="O441" t="s">
        <v>207</v>
      </c>
      <c r="P441" s="1">
        <v>44850</v>
      </c>
      <c r="R441" t="s">
        <v>109</v>
      </c>
    </row>
    <row r="442" spans="1:18" ht="12.75">
      <c r="A442">
        <v>2112801</v>
      </c>
      <c r="B442" t="s">
        <v>761</v>
      </c>
      <c r="C442" t="s">
        <v>33</v>
      </c>
      <c r="D442">
        <v>5</v>
      </c>
      <c r="E442">
        <v>500</v>
      </c>
      <c r="F442" t="s">
        <v>108</v>
      </c>
      <c r="G442" t="s">
        <v>32</v>
      </c>
      <c r="H442" s="1">
        <v>40248</v>
      </c>
      <c r="I442" t="s">
        <v>749</v>
      </c>
      <c r="J442">
        <v>-14</v>
      </c>
      <c r="K442" t="s">
        <v>7</v>
      </c>
      <c r="L442" t="s">
        <v>747</v>
      </c>
      <c r="M442" s="29" t="s">
        <v>748</v>
      </c>
      <c r="N442" s="1">
        <v>45186</v>
      </c>
      <c r="O442" t="s">
        <v>207</v>
      </c>
      <c r="P442" s="1">
        <v>43389</v>
      </c>
      <c r="R442" t="s">
        <v>109</v>
      </c>
    </row>
    <row r="443" spans="1:18" ht="12.75">
      <c r="A443">
        <v>2115426</v>
      </c>
      <c r="B443" t="s">
        <v>762</v>
      </c>
      <c r="C443" t="s">
        <v>26</v>
      </c>
      <c r="D443">
        <v>5</v>
      </c>
      <c r="E443">
        <v>500</v>
      </c>
      <c r="F443" t="s">
        <v>209</v>
      </c>
      <c r="G443" t="s">
        <v>32</v>
      </c>
      <c r="H443" s="1">
        <v>40379</v>
      </c>
      <c r="I443" t="s">
        <v>749</v>
      </c>
      <c r="J443">
        <v>-14</v>
      </c>
      <c r="K443" t="s">
        <v>7</v>
      </c>
      <c r="L443" t="s">
        <v>747</v>
      </c>
      <c r="M443" s="29" t="s">
        <v>748</v>
      </c>
      <c r="N443" s="1">
        <v>45269</v>
      </c>
      <c r="O443" t="s">
        <v>207</v>
      </c>
      <c r="P443" s="1">
        <v>45269</v>
      </c>
      <c r="Q443" s="1">
        <v>45201</v>
      </c>
      <c r="R443" t="s">
        <v>73</v>
      </c>
    </row>
    <row r="444" spans="1:18" ht="12.75">
      <c r="A444">
        <v>2115610</v>
      </c>
      <c r="B444" t="s">
        <v>763</v>
      </c>
      <c r="C444" t="s">
        <v>764</v>
      </c>
      <c r="D444">
        <v>5</v>
      </c>
      <c r="E444">
        <v>500</v>
      </c>
      <c r="F444" t="s">
        <v>209</v>
      </c>
      <c r="G444" t="s">
        <v>39</v>
      </c>
      <c r="H444" s="1">
        <v>40892</v>
      </c>
      <c r="I444" t="s">
        <v>749</v>
      </c>
      <c r="J444">
        <v>-13</v>
      </c>
      <c r="K444" t="s">
        <v>7</v>
      </c>
      <c r="L444" t="s">
        <v>747</v>
      </c>
      <c r="M444" s="29" t="s">
        <v>748</v>
      </c>
      <c r="N444" s="1">
        <v>45348</v>
      </c>
      <c r="O444" t="s">
        <v>207</v>
      </c>
      <c r="P444" s="1">
        <v>45348</v>
      </c>
      <c r="R444" t="s">
        <v>109</v>
      </c>
    </row>
    <row r="445" spans="1:18" ht="12.75">
      <c r="A445">
        <v>2113835</v>
      </c>
      <c r="B445" t="s">
        <v>765</v>
      </c>
      <c r="C445" t="s">
        <v>766</v>
      </c>
      <c r="D445">
        <v>5</v>
      </c>
      <c r="E445">
        <v>500</v>
      </c>
      <c r="G445" t="s">
        <v>31</v>
      </c>
      <c r="H445" s="1">
        <v>40146</v>
      </c>
      <c r="I445" t="s">
        <v>749</v>
      </c>
      <c r="J445">
        <v>-15</v>
      </c>
      <c r="K445" t="s">
        <v>10</v>
      </c>
      <c r="L445" t="s">
        <v>747</v>
      </c>
      <c r="M445" s="29" t="s">
        <v>748</v>
      </c>
      <c r="O445" t="s">
        <v>211</v>
      </c>
      <c r="P445" s="1">
        <v>44516</v>
      </c>
      <c r="R445" t="s">
        <v>109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Francois CLEMENCET</cp:lastModifiedBy>
  <cp:lastPrinted>2022-04-22T17:27:34Z</cp:lastPrinted>
  <dcterms:created xsi:type="dcterms:W3CDTF">1996-10-21T11:03:58Z</dcterms:created>
  <dcterms:modified xsi:type="dcterms:W3CDTF">2024-04-24T15:38:49Z</dcterms:modified>
  <cp:category/>
  <cp:version/>
  <cp:contentType/>
  <cp:contentStatus/>
</cp:coreProperties>
</file>